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ASUSS\Desktop\"/>
    </mc:Choice>
  </mc:AlternateContent>
  <xr:revisionPtr revIDLastSave="0" documentId="13_ncr:1_{64A4C90D-CB22-4760-BD7B-D7100B2F31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oplu Sonuçlar" sheetId="3" r:id="rId1"/>
    <sheet name="KATEGORİ" sheetId="2" r:id="rId2"/>
    <sheet name="CE (2. ve 3. Sınıflar)" sheetId="7" r:id="rId3"/>
    <sheet name="CM (4. ve 5. Sınıflar)" sheetId="6" r:id="rId4"/>
    <sheet name="C1(6. ve 7. Sınıflar)" sheetId="5" r:id="rId5"/>
    <sheet name="C2(8. ve 9. Sınıflar)" sheetId="4" r:id="rId6"/>
    <sheet name="L1,L2 ve GP kategorileri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" i="8" l="1"/>
  <c r="V3" i="8"/>
  <c r="V2" i="8"/>
  <c r="P65" i="5"/>
  <c r="O65" i="5"/>
  <c r="P64" i="5"/>
  <c r="O64" i="5"/>
  <c r="P63" i="5"/>
  <c r="O63" i="5"/>
  <c r="P62" i="5"/>
  <c r="O62" i="5"/>
  <c r="P61" i="5"/>
  <c r="O61" i="5"/>
  <c r="P60" i="5"/>
  <c r="O60" i="5"/>
  <c r="P59" i="5"/>
  <c r="O59" i="5"/>
  <c r="P58" i="5"/>
  <c r="O58" i="5"/>
  <c r="P57" i="5"/>
  <c r="O57" i="5"/>
  <c r="P56" i="5"/>
  <c r="O56" i="5"/>
  <c r="P55" i="5"/>
  <c r="O55" i="5"/>
  <c r="P54" i="5"/>
  <c r="O54" i="5"/>
  <c r="P53" i="5"/>
  <c r="O53" i="5"/>
  <c r="P52" i="5"/>
  <c r="O52" i="5"/>
  <c r="P51" i="5"/>
  <c r="O51" i="5"/>
  <c r="P50" i="5"/>
  <c r="O50" i="5"/>
  <c r="P49" i="5"/>
  <c r="O49" i="5"/>
  <c r="P48" i="5"/>
  <c r="O48" i="5"/>
  <c r="P47" i="5"/>
  <c r="O47" i="5"/>
  <c r="P46" i="5"/>
  <c r="O46" i="5"/>
  <c r="P45" i="5"/>
  <c r="O45" i="5"/>
  <c r="P44" i="5"/>
  <c r="O44" i="5"/>
  <c r="P43" i="5"/>
  <c r="O43" i="5"/>
  <c r="P42" i="5"/>
  <c r="O42" i="5"/>
  <c r="P41" i="5"/>
  <c r="O41" i="5"/>
  <c r="P40" i="5"/>
  <c r="O40" i="5"/>
  <c r="AB3" i="3"/>
  <c r="AB4" i="3"/>
  <c r="AB5" i="3"/>
  <c r="AB6" i="3"/>
  <c r="AB7" i="3"/>
  <c r="AB8" i="3"/>
  <c r="AB9" i="3"/>
  <c r="AB10" i="3"/>
  <c r="AB11" i="3"/>
  <c r="AB12" i="3"/>
  <c r="AB13" i="3"/>
  <c r="AB2" i="3"/>
  <c r="AC12" i="3"/>
  <c r="AC3" i="3"/>
  <c r="AD3" i="3" s="1"/>
  <c r="AC4" i="3"/>
  <c r="AD4" i="3" s="1"/>
  <c r="AC5" i="3"/>
  <c r="AC6" i="3"/>
  <c r="AC7" i="3"/>
  <c r="AD7" i="3" s="1"/>
  <c r="AC8" i="3"/>
  <c r="AC9" i="3"/>
  <c r="AD9" i="3" s="1"/>
  <c r="AC10" i="3"/>
  <c r="AC11" i="3"/>
  <c r="AD11" i="3" s="1"/>
  <c r="AC13" i="3"/>
  <c r="AC2" i="3"/>
  <c r="AD2" i="3" s="1"/>
  <c r="AD5" i="3"/>
  <c r="AD8" i="3"/>
  <c r="V148" i="3"/>
  <c r="W79" i="3"/>
  <c r="V139" i="3"/>
  <c r="W139" i="3"/>
  <c r="V69" i="3"/>
  <c r="W69" i="3"/>
  <c r="V63" i="3"/>
  <c r="W63" i="3"/>
  <c r="V143" i="3"/>
  <c r="W143" i="3"/>
  <c r="V84" i="3"/>
  <c r="W84" i="3"/>
  <c r="V79" i="3"/>
  <c r="V85" i="3"/>
  <c r="W85" i="3"/>
  <c r="V86" i="3"/>
  <c r="W86" i="3"/>
  <c r="V124" i="3"/>
  <c r="W124" i="3"/>
  <c r="V54" i="3"/>
  <c r="W54" i="3"/>
  <c r="V99" i="3"/>
  <c r="W99" i="3"/>
  <c r="V73" i="3"/>
  <c r="W73" i="3"/>
  <c r="V100" i="3"/>
  <c r="W100" i="3"/>
  <c r="V114" i="3"/>
  <c r="W114" i="3"/>
  <c r="V23" i="3"/>
  <c r="V7" i="3"/>
  <c r="V27" i="3"/>
  <c r="W27" i="3"/>
  <c r="V31" i="3"/>
  <c r="W31" i="3"/>
  <c r="V3" i="3"/>
  <c r="V8" i="3"/>
  <c r="V128" i="3"/>
  <c r="W128" i="3"/>
  <c r="V110" i="3"/>
  <c r="W110" i="3"/>
  <c r="V25" i="3"/>
  <c r="W25" i="3"/>
  <c r="V146" i="3"/>
  <c r="W146" i="3"/>
  <c r="V141" i="3"/>
  <c r="W141" i="3"/>
  <c r="V121" i="3"/>
  <c r="W121" i="3"/>
  <c r="V131" i="3"/>
  <c r="W131" i="3"/>
  <c r="V39" i="3"/>
  <c r="W39" i="3"/>
  <c r="V117" i="3"/>
  <c r="W117" i="3"/>
  <c r="V145" i="3"/>
  <c r="W145" i="3"/>
  <c r="V136" i="3"/>
  <c r="W136" i="3"/>
  <c r="V94" i="3"/>
  <c r="W94" i="3"/>
  <c r="V36" i="3"/>
  <c r="V140" i="3"/>
  <c r="W140" i="3"/>
  <c r="V122" i="3"/>
  <c r="W122" i="3"/>
  <c r="V83" i="3"/>
  <c r="W83" i="3"/>
  <c r="V37" i="3"/>
  <c r="W37" i="3"/>
  <c r="V137" i="3"/>
  <c r="W137" i="3"/>
  <c r="V130" i="3"/>
  <c r="W130" i="3"/>
  <c r="V142" i="3"/>
  <c r="W142" i="3"/>
  <c r="V135" i="3"/>
  <c r="W135" i="3"/>
  <c r="V134" i="3"/>
  <c r="W134" i="3"/>
  <c r="V59" i="3"/>
  <c r="W59" i="3"/>
  <c r="V144" i="3"/>
  <c r="W144" i="3"/>
  <c r="V133" i="3"/>
  <c r="W133" i="3"/>
  <c r="V107" i="3"/>
  <c r="W107" i="3"/>
  <c r="V96" i="3"/>
  <c r="W96" i="3"/>
  <c r="V125" i="3"/>
  <c r="W125" i="3"/>
  <c r="V51" i="3"/>
  <c r="W51" i="3"/>
  <c r="V50" i="3"/>
  <c r="V24" i="3"/>
  <c r="W24" i="3"/>
  <c r="V19" i="3"/>
  <c r="W19" i="3"/>
  <c r="V28" i="3"/>
  <c r="V64" i="3"/>
  <c r="W64" i="3"/>
  <c r="V30" i="3"/>
  <c r="W30" i="3"/>
  <c r="V102" i="3"/>
  <c r="W102" i="3"/>
  <c r="V53" i="3"/>
  <c r="W53" i="3"/>
  <c r="V108" i="3"/>
  <c r="W108" i="3"/>
  <c r="V16" i="3"/>
  <c r="V93" i="3"/>
  <c r="W93" i="3"/>
  <c r="V38" i="3"/>
  <c r="W38" i="3"/>
  <c r="V109" i="3"/>
  <c r="W109" i="3"/>
  <c r="V10" i="3"/>
  <c r="V92" i="3"/>
  <c r="W92" i="3"/>
  <c r="V112" i="3"/>
  <c r="W112" i="3"/>
  <c r="V11" i="3"/>
  <c r="V72" i="3"/>
  <c r="W72" i="3"/>
  <c r="V116" i="3"/>
  <c r="W116" i="3"/>
  <c r="V111" i="3"/>
  <c r="W111" i="3"/>
  <c r="V115" i="3"/>
  <c r="W115" i="3"/>
  <c r="V34" i="3"/>
  <c r="V18" i="3"/>
  <c r="V52" i="3"/>
  <c r="W52" i="3"/>
  <c r="V20" i="3"/>
  <c r="V32" i="3"/>
  <c r="V113" i="3"/>
  <c r="W113" i="3"/>
  <c r="V29" i="3"/>
  <c r="V88" i="3"/>
  <c r="W88" i="3"/>
  <c r="V77" i="3"/>
  <c r="W77" i="3"/>
  <c r="V103" i="3"/>
  <c r="W103" i="3"/>
  <c r="V2" i="3"/>
  <c r="W2" i="3"/>
  <c r="V13" i="3"/>
  <c r="W13" i="3"/>
  <c r="V26" i="3"/>
  <c r="W26" i="3"/>
  <c r="V150" i="3"/>
  <c r="V45" i="3"/>
  <c r="V87" i="3"/>
  <c r="W87" i="3"/>
  <c r="V41" i="3"/>
  <c r="W41" i="3"/>
  <c r="V9" i="3"/>
  <c r="V5" i="3"/>
  <c r="V6" i="3"/>
  <c r="V78" i="3"/>
  <c r="W78" i="3"/>
  <c r="V97" i="3"/>
  <c r="W97" i="3"/>
  <c r="V35" i="3"/>
  <c r="V33" i="3"/>
  <c r="V89" i="3"/>
  <c r="W89" i="3"/>
  <c r="V40" i="3"/>
  <c r="V138" i="3"/>
  <c r="W138" i="3"/>
  <c r="V65" i="3"/>
  <c r="W65" i="3"/>
  <c r="V71" i="3"/>
  <c r="W71" i="3"/>
  <c r="V76" i="3"/>
  <c r="W76" i="3"/>
  <c r="V101" i="3"/>
  <c r="W101" i="3"/>
  <c r="V75" i="3"/>
  <c r="W75" i="3"/>
  <c r="V119" i="3"/>
  <c r="W119" i="3"/>
  <c r="V126" i="3"/>
  <c r="W126" i="3"/>
  <c r="V132" i="3"/>
  <c r="W132" i="3"/>
  <c r="V104" i="3"/>
  <c r="W104" i="3"/>
  <c r="V105" i="3"/>
  <c r="W105" i="3"/>
  <c r="V127" i="3"/>
  <c r="W127" i="3"/>
  <c r="V90" i="3"/>
  <c r="W90" i="3"/>
  <c r="V56" i="3"/>
  <c r="W56" i="3"/>
  <c r="V58" i="3"/>
  <c r="W58" i="3"/>
  <c r="V70" i="3"/>
  <c r="W70" i="3"/>
  <c r="V106" i="3"/>
  <c r="W106" i="3"/>
  <c r="V95" i="3"/>
  <c r="W95" i="3"/>
  <c r="V91" i="3"/>
  <c r="W91" i="3"/>
  <c r="V22" i="3"/>
  <c r="V17" i="3"/>
  <c r="V12" i="3"/>
  <c r="V62" i="3"/>
  <c r="W62" i="3"/>
  <c r="V14" i="3"/>
  <c r="V147" i="3"/>
  <c r="V47" i="3"/>
  <c r="V44" i="3"/>
  <c r="V80" i="3"/>
  <c r="W80" i="3"/>
  <c r="V74" i="3"/>
  <c r="W74" i="3"/>
  <c r="V81" i="3"/>
  <c r="W81" i="3"/>
  <c r="V42" i="3"/>
  <c r="V43" i="3"/>
  <c r="V4" i="3"/>
  <c r="V82" i="3"/>
  <c r="W82" i="3"/>
  <c r="V123" i="3"/>
  <c r="W123" i="3"/>
  <c r="V55" i="3"/>
  <c r="W55" i="3"/>
  <c r="V118" i="3"/>
  <c r="W118" i="3"/>
  <c r="V129" i="3"/>
  <c r="W129" i="3"/>
  <c r="V57" i="3"/>
  <c r="W57" i="3"/>
  <c r="V68" i="3"/>
  <c r="W68" i="3"/>
  <c r="V67" i="3"/>
  <c r="W67" i="3"/>
  <c r="V46" i="3"/>
  <c r="V66" i="3"/>
  <c r="W66" i="3"/>
  <c r="V15" i="3"/>
  <c r="V21" i="3"/>
  <c r="W21" i="3"/>
  <c r="V120" i="3"/>
  <c r="W120" i="3"/>
  <c r="V61" i="3"/>
  <c r="W61" i="3"/>
  <c r="V98" i="3"/>
  <c r="W98" i="3"/>
  <c r="W60" i="3"/>
  <c r="V60" i="3"/>
  <c r="AD13" i="3" l="1"/>
  <c r="AD10" i="3"/>
  <c r="AD6" i="3"/>
  <c r="AD12" i="3"/>
</calcChain>
</file>

<file path=xl/sharedStrings.xml><?xml version="1.0" encoding="utf-8"?>
<sst xmlns="http://schemas.openxmlformats.org/spreadsheetml/2006/main" count="1059" uniqueCount="191">
  <si>
    <t>CE (2. ve 3. Sınıflar)</t>
  </si>
  <si>
    <t>CM (4. ve 5. Sınıflar)</t>
  </si>
  <si>
    <t>C1 (6. ve 7. Sınıflar)</t>
  </si>
  <si>
    <t>C2 (8. ve 9. Sınıflar)</t>
  </si>
  <si>
    <t>L1 (10. 11. 12. Sınıflar) ve Genel Kategori</t>
  </si>
  <si>
    <t xml:space="preserve"> Toplam süre 1 saat</t>
  </si>
  <si>
    <t>Toplam süre 1 saat 30 dakika</t>
  </si>
  <si>
    <t>Toplam süre 2 saat</t>
  </si>
  <si>
    <t>Toplam süre 3 saat</t>
  </si>
  <si>
    <t>Adı Soyadı</t>
  </si>
  <si>
    <t>Toplam Doğru Sayısı</t>
  </si>
  <si>
    <t>Katsayı Puanları Toplamı</t>
  </si>
  <si>
    <t>Süre</t>
  </si>
  <si>
    <t>DORUK EYMEN KART</t>
  </si>
  <si>
    <t>CE</t>
  </si>
  <si>
    <t>CM</t>
  </si>
  <si>
    <t>ZEYNEP UMAY ÇOLAK</t>
  </si>
  <si>
    <t>ALYA BERİL YALÇIN</t>
  </si>
  <si>
    <t>ARNAS BATIN AK</t>
  </si>
  <si>
    <t>ALPER ÇERKEZOĞLU</t>
  </si>
  <si>
    <t>ARAL KÜÇÜKŞAHİN</t>
  </si>
  <si>
    <t>EMİR MİRZA AÇIKGÖZ</t>
  </si>
  <si>
    <t>ÜMMÜ MİNA KÜÇÜKŞAHİN</t>
  </si>
  <si>
    <t>IRMAK KAPLAN</t>
  </si>
  <si>
    <t>KUTLU KARADUMAN</t>
  </si>
  <si>
    <t>İLKER PARS ÜNAL</t>
  </si>
  <si>
    <t>BEGÜM ÇENEKÇİ</t>
  </si>
  <si>
    <t>C1</t>
  </si>
  <si>
    <t>İLYAS EMİN METİN</t>
  </si>
  <si>
    <t>NİSANUR ELKİT</t>
  </si>
  <si>
    <t>İSMAİL UYSAL</t>
  </si>
  <si>
    <t>SEYMEN YAĞIZ ZEYTİN</t>
  </si>
  <si>
    <t>EBRAR İŞLİYEN</t>
  </si>
  <si>
    <t>DERİN BABACAN</t>
  </si>
  <si>
    <t>DEMİRKAN UYAR</t>
  </si>
  <si>
    <t>CEMRE GÜLSÜM AYDIN</t>
  </si>
  <si>
    <t>DENİZHAN YUSUF SINIKSUNAN</t>
  </si>
  <si>
    <t>EGE GENÇ</t>
  </si>
  <si>
    <t>EMİLİA KELEŞ</t>
  </si>
  <si>
    <t>ZEYNEP SENA MADENCİOĞLU</t>
  </si>
  <si>
    <t>EMİR URSAVAŞ</t>
  </si>
  <si>
    <t>HASİBE LİVANUR GENÇ</t>
  </si>
  <si>
    <t>HİRA AR</t>
  </si>
  <si>
    <t>BERAT EFE BARLIK</t>
  </si>
  <si>
    <t>LİNA GÖKÇE MERCAN</t>
  </si>
  <si>
    <t>ÖMER METE ÖNAL</t>
  </si>
  <si>
    <t>YASEMİN ARAS</t>
  </si>
  <si>
    <t>KAAN ALEN ÇELİK</t>
  </si>
  <si>
    <t>HALİS BERK DANIŞIR</t>
  </si>
  <si>
    <t>EMRE ALİSOY</t>
  </si>
  <si>
    <t>AYŞE BULUT</t>
  </si>
  <si>
    <t>MERT KARABULUT</t>
  </si>
  <si>
    <t>ALİ METETELİCOV</t>
  </si>
  <si>
    <t>ELİF BARUT</t>
  </si>
  <si>
    <t>DERİN AŞK PEHLİVAN</t>
  </si>
  <si>
    <t>MİRA MERCAN</t>
  </si>
  <si>
    <t>MELEK HÜSEYİNOĞLU</t>
  </si>
  <si>
    <t>BERRE MİRAY ALBAYRAK</t>
  </si>
  <si>
    <t>ÖMER KAAN ÖZKASAP</t>
  </si>
  <si>
    <t>DERYA ÇAKAL</t>
  </si>
  <si>
    <t>HAZAL KÖKÇÜ</t>
  </si>
  <si>
    <t>DORUK SEVEN</t>
  </si>
  <si>
    <t>C2</t>
  </si>
  <si>
    <t>ECEM NUR KAYA</t>
  </si>
  <si>
    <t>MİRA KARALÜK</t>
  </si>
  <si>
    <t>FATİH BAŞARANOĞLU</t>
  </si>
  <si>
    <t>MERSİN</t>
  </si>
  <si>
    <t>ANTALYA</t>
  </si>
  <si>
    <t>ŞANLIURFA</t>
  </si>
  <si>
    <t>AYAM DANGİ</t>
  </si>
  <si>
    <t>ZEHRA KAYA</t>
  </si>
  <si>
    <t>RÜZGAR KAĞAN KARPUZCU</t>
  </si>
  <si>
    <t>AHMET ENES GÜVEN</t>
  </si>
  <si>
    <t>EYMEN KANLISU</t>
  </si>
  <si>
    <t>ELİF ELVİN ÖZTÜRK</t>
  </si>
  <si>
    <t>YUSUF ÖZTÜRK</t>
  </si>
  <si>
    <t>ABDULLAH AYDIN</t>
  </si>
  <si>
    <t>ASMİN KIZILKAYA</t>
  </si>
  <si>
    <t>DURU ÇALIOVA</t>
  </si>
  <si>
    <t>MUHAMMED KEMAL ÇAKIRKALIN</t>
  </si>
  <si>
    <t>HİRANUR KAZAN</t>
  </si>
  <si>
    <t>CEMİLE KARAVAR</t>
  </si>
  <si>
    <t>MUSTAFA EMİR ÇAKIRKALIN</t>
  </si>
  <si>
    <t>DEMİRHAN MAHİR DEMİR</t>
  </si>
  <si>
    <t>CANAN VARAN</t>
  </si>
  <si>
    <t>AVJİN SERYA AVCI</t>
  </si>
  <si>
    <t>ZEYNEP ALYA BAKIR</t>
  </si>
  <si>
    <t>REŞAT AYDIN</t>
  </si>
  <si>
    <t>İPEKSU BOLATDAN</t>
  </si>
  <si>
    <t>İLKİM ZEYNEP KARATAŞ</t>
  </si>
  <si>
    <t>MUHAMMED HASAN DEMİRBAŞ</t>
  </si>
  <si>
    <t>MİRA ERKAN</t>
  </si>
  <si>
    <t>AHMET AKİF ALTUNBAŞ</t>
  </si>
  <si>
    <t>EMİR SABRİ KADAYIFÇI</t>
  </si>
  <si>
    <t>YİĞİT ALİ BOZ</t>
  </si>
  <si>
    <t>ABDÜLHAMİT SARI</t>
  </si>
  <si>
    <t>BETÜL KAYA</t>
  </si>
  <si>
    <t>ALİ FUAT YÜKSEK</t>
  </si>
  <si>
    <t>ÖMER SÖNMEZ</t>
  </si>
  <si>
    <t>AHMET EYMEN ÇAKIR</t>
  </si>
  <si>
    <t>ALPEREN BEKAR</t>
  </si>
  <si>
    <t>L1</t>
  </si>
  <si>
    <t>YAVUZ SELİM KELEŞ</t>
  </si>
  <si>
    <t>TRABZON</t>
  </si>
  <si>
    <t>YUSUF KAĞAN YÜKSEK</t>
  </si>
  <si>
    <t>EKİN SERRA OKUDAN</t>
  </si>
  <si>
    <t>NEHİR BOZ</t>
  </si>
  <si>
    <t>İZMİR</t>
  </si>
  <si>
    <t>ALİ KEREM YAVUZ</t>
  </si>
  <si>
    <t>DENİZ ALP ÖZKAN</t>
  </si>
  <si>
    <t>MELİH KARSAVRAN</t>
  </si>
  <si>
    <t>KOCAELİ</t>
  </si>
  <si>
    <t>AMİR RAMASAMY</t>
  </si>
  <si>
    <t>NİSA ERGÜN</t>
  </si>
  <si>
    <t>RÜYA KARAGÖZ</t>
  </si>
  <si>
    <t>MİRA RAMASAMY</t>
  </si>
  <si>
    <t>ELİF DEMİR</t>
  </si>
  <si>
    <t>TEKİRDAĞ</t>
  </si>
  <si>
    <t>GÜLŞEN ELİF GÖZE</t>
  </si>
  <si>
    <t>BURKAY POYRAZ KALAYCI</t>
  </si>
  <si>
    <t>ANKARA</t>
  </si>
  <si>
    <t>AYBARS ÇAKAR</t>
  </si>
  <si>
    <t>CANSU ÖZDEMİR</t>
  </si>
  <si>
    <t>ZEYNEP SARE ÖZALAY</t>
  </si>
  <si>
    <t>CAN AYDIN</t>
  </si>
  <si>
    <t>OĞUZ KARCI</t>
  </si>
  <si>
    <t>İBRAHİM ÇINAR GÜNGÖR</t>
  </si>
  <si>
    <t>ELYESA IRMAK</t>
  </si>
  <si>
    <t>AYLİN ALTAY</t>
  </si>
  <si>
    <t>DEFNE ÖZEN</t>
  </si>
  <si>
    <t>ASEL DERİN ADIGÜZEL</t>
  </si>
  <si>
    <t>MANİSA</t>
  </si>
  <si>
    <t>TALHA OĞUZ</t>
  </si>
  <si>
    <t>YAĞIZ ABER FERAH</t>
  </si>
  <si>
    <t>KAYSERİ</t>
  </si>
  <si>
    <t>FIRAT DEMİR SARIBOĞA</t>
  </si>
  <si>
    <t>ZEYNEP ELA GÜRTEKİN</t>
  </si>
  <si>
    <t>RECEP METE BÜYÜKADA</t>
  </si>
  <si>
    <t>MELEK RANA ÇALIŞGAN</t>
  </si>
  <si>
    <t>BEYZA KALYONCUOĞLU</t>
  </si>
  <si>
    <t>ELİF NEŞE ÇALIŞGAN</t>
  </si>
  <si>
    <t>YAĞIZ ALP YALÇIN</t>
  </si>
  <si>
    <t>LATİF DORUK AVŞAR</t>
  </si>
  <si>
    <t>İSMET ÇALIŞGAN</t>
  </si>
  <si>
    <t>GP</t>
  </si>
  <si>
    <t>İSTANBUL</t>
  </si>
  <si>
    <t>YUSUF NUMAN KESKİN</t>
  </si>
  <si>
    <t>YUSUF YÜCEL</t>
  </si>
  <si>
    <t>MUHAMMET ALMUALLEM</t>
  </si>
  <si>
    <t>HİVDA HAZAL KOÇEL</t>
  </si>
  <si>
    <t>METEHAN EROĞLU</t>
  </si>
  <si>
    <t>AZRA KAVAKOĞLU</t>
  </si>
  <si>
    <t>NACİYE DİNCER</t>
  </si>
  <si>
    <t>CAN ÜNLÜ</t>
  </si>
  <si>
    <t>ALYA OTURAKLI</t>
  </si>
  <si>
    <t>CEMAL ÇELİK</t>
  </si>
  <si>
    <t>EBRAR YOKUŞ</t>
  </si>
  <si>
    <t>KEREM ÜKİS</t>
  </si>
  <si>
    <t>EYMEN CAN</t>
  </si>
  <si>
    <t>KEREM AVNİ KAVAKOĞLU</t>
  </si>
  <si>
    <t>MEHMET EFE BUDAK</t>
  </si>
  <si>
    <t>ELA ALAYBEYOĞLU</t>
  </si>
  <si>
    <t>MERVE NİSA ŞÜYÜN</t>
  </si>
  <si>
    <t>TUNAY TOPLU</t>
  </si>
  <si>
    <t>SARP ZEKİ KARTALLAR</t>
  </si>
  <si>
    <t>SEFA ABİDİN PEKDEMİR</t>
  </si>
  <si>
    <t>ZEYNEP GEZGİN</t>
  </si>
  <si>
    <t>TOPRAK ÖLMEZ</t>
  </si>
  <si>
    <t>SERDAR GÜLLÜ</t>
  </si>
  <si>
    <t>BERK GENÇ</t>
  </si>
  <si>
    <t>DENİZLİ</t>
  </si>
  <si>
    <t>EMRE YETKİN</t>
  </si>
  <si>
    <t>DORUK ÖZCABİ</t>
  </si>
  <si>
    <t>Kategori</t>
  </si>
  <si>
    <t>İL</t>
  </si>
  <si>
    <t>Sıra</t>
  </si>
  <si>
    <t>Katılımcı Sayısı</t>
  </si>
  <si>
    <t>Finalist Sayısı</t>
  </si>
  <si>
    <t>Başarı Yüzdesi</t>
  </si>
  <si>
    <t>L2 Üniversite ve Yüksek Rekabet Kategorileri</t>
  </si>
  <si>
    <t>ULAŞ EGE AKGÜN</t>
  </si>
  <si>
    <t>HATİCE BETÜL MUTLU</t>
  </si>
  <si>
    <t>L2</t>
  </si>
  <si>
    <t>NEVİN AKTAŞ</t>
  </si>
  <si>
    <t>SÜLEYMAN EMİR KARA</t>
  </si>
  <si>
    <t>VERA ZHELTOBRİUKHOVA</t>
  </si>
  <si>
    <t>ALİ ŞEFİK PEKŞEN</t>
  </si>
  <si>
    <t>MEBRURE ÜNAL</t>
  </si>
  <si>
    <t>MEHMET EMİN ERTÜRK</t>
  </si>
  <si>
    <t>ALPSOL KARİMOV</t>
  </si>
  <si>
    <t>YUSUF SELİM BİLGİN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</si>
</sst>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C40F5-D08F-4508-A78A-574ADCB08226}">
  <dimension ref="A1:AD153"/>
  <sheetViews>
    <sheetView tabSelected="1" workbookViewId="0">
      <pane ySplit="1" topLeftCell="A2" activePane="bottomLeft" state="frozen"/>
      <selection pane="bottomLeft" activeCell="A151" sqref="A151"/>
    </sheetView>
  </sheetViews>
  <sheetFormatPr defaultRowHeight="15" x14ac:dyDescent="0.25"/>
  <cols>
    <col min="1" max="1" width="30.42578125" style="1" bestFit="1" customWidth="1"/>
    <col min="2" max="2" width="4.5703125" style="1" customWidth="1"/>
    <col min="3" max="10" width="3" style="1" customWidth="1"/>
    <col min="11" max="11" width="6" style="1" customWidth="1"/>
    <col min="12" max="12" width="4.28515625" style="1" customWidth="1"/>
    <col min="13" max="13" width="6" style="1" customWidth="1"/>
    <col min="14" max="20" width="4.28515625" style="1" customWidth="1"/>
    <col min="21" max="21" width="6.5703125" style="1" customWidth="1"/>
    <col min="22" max="22" width="11.140625" style="1" customWidth="1"/>
    <col min="23" max="23" width="10.85546875" style="1" customWidth="1"/>
    <col min="24" max="24" width="9.140625" style="1"/>
    <col min="25" max="25" width="10.85546875" style="1" bestFit="1" customWidth="1"/>
    <col min="26" max="26" width="9.140625" style="1"/>
    <col min="27" max="27" width="10.85546875" style="1" bestFit="1" customWidth="1"/>
    <col min="28" max="16384" width="9.140625" style="1"/>
  </cols>
  <sheetData>
    <row r="1" spans="1:30" s="10" customFormat="1" ht="43.5" customHeight="1" thickBot="1" x14ac:dyDescent="0.3">
      <c r="A1" s="31" t="s">
        <v>9</v>
      </c>
      <c r="B1" s="32" t="s">
        <v>173</v>
      </c>
      <c r="C1" s="33">
        <v>1</v>
      </c>
      <c r="D1" s="33">
        <v>2</v>
      </c>
      <c r="E1" s="33">
        <v>3</v>
      </c>
      <c r="F1" s="33">
        <v>4</v>
      </c>
      <c r="G1" s="33">
        <v>5</v>
      </c>
      <c r="H1" s="33">
        <v>6</v>
      </c>
      <c r="I1" s="33">
        <v>7</v>
      </c>
      <c r="J1" s="33">
        <v>8</v>
      </c>
      <c r="K1" s="33">
        <v>9</v>
      </c>
      <c r="L1" s="33">
        <v>10</v>
      </c>
      <c r="M1" s="33">
        <v>11</v>
      </c>
      <c r="N1" s="33">
        <v>12</v>
      </c>
      <c r="O1" s="33">
        <v>13</v>
      </c>
      <c r="P1" s="33">
        <v>14</v>
      </c>
      <c r="Q1" s="33">
        <v>15</v>
      </c>
      <c r="R1" s="33">
        <v>16</v>
      </c>
      <c r="S1" s="33">
        <v>17</v>
      </c>
      <c r="T1" s="33">
        <v>18</v>
      </c>
      <c r="U1" s="34" t="s">
        <v>12</v>
      </c>
      <c r="V1" s="34" t="s">
        <v>10</v>
      </c>
      <c r="W1" s="34" t="s">
        <v>11</v>
      </c>
      <c r="X1" s="34" t="s">
        <v>175</v>
      </c>
      <c r="Y1" s="35" t="s">
        <v>174</v>
      </c>
      <c r="AA1" s="38"/>
      <c r="AB1" s="34" t="s">
        <v>176</v>
      </c>
      <c r="AC1" s="34" t="s">
        <v>177</v>
      </c>
      <c r="AD1" s="35" t="s">
        <v>178</v>
      </c>
    </row>
    <row r="2" spans="1:30" x14ac:dyDescent="0.25">
      <c r="A2" s="12" t="s">
        <v>97</v>
      </c>
      <c r="B2" s="13" t="s">
        <v>27</v>
      </c>
      <c r="C2" s="13">
        <v>1</v>
      </c>
      <c r="D2" s="13">
        <v>1</v>
      </c>
      <c r="E2" s="13">
        <v>1</v>
      </c>
      <c r="F2" s="13">
        <v>1</v>
      </c>
      <c r="G2" s="13">
        <v>1</v>
      </c>
      <c r="H2" s="13">
        <v>1</v>
      </c>
      <c r="I2" s="13">
        <v>0</v>
      </c>
      <c r="J2" s="13">
        <v>1</v>
      </c>
      <c r="K2" s="13">
        <v>1</v>
      </c>
      <c r="L2" s="13">
        <v>1</v>
      </c>
      <c r="M2" s="13">
        <v>1</v>
      </c>
      <c r="N2" s="13"/>
      <c r="O2" s="13"/>
      <c r="P2" s="13"/>
      <c r="Q2" s="13"/>
      <c r="R2" s="13"/>
      <c r="S2" s="13"/>
      <c r="T2" s="13"/>
      <c r="U2" s="13">
        <v>119</v>
      </c>
      <c r="V2" s="13">
        <f t="shared" ref="V2:V47" si="0">SUM(C2:T2)</f>
        <v>10</v>
      </c>
      <c r="W2" s="13">
        <f>C2*$C$1+D2*$D$1+E2*$E$1+F2*$F$1+G2*$G$1+H2*$H$1+I2*$I$1+J2*$J$1+K2*$K$1+L2*$L$1+M2*$M$1+N2*$N$1+O2*$O$1+P2*$P$1+Q2*$Q$1+R2*$R$1+S2*$S$1+T2*$T$1</f>
        <v>59</v>
      </c>
      <c r="X2" s="13">
        <v>1</v>
      </c>
      <c r="Y2" s="14" t="s">
        <v>103</v>
      </c>
      <c r="AA2" s="36" t="s">
        <v>103</v>
      </c>
      <c r="AB2" s="3">
        <f t="shared" ref="AB2:AB13" si="1">COUNTIF($Y$4:$Y$156,AA2)</f>
        <v>12</v>
      </c>
      <c r="AC2" s="11">
        <f>(COUNTIF($Y$2:$Y$14,AA2))+(COUNTIF($Y$40:$Y$44,AA2))+(COUNTIF($Y$52:$Y$62,AA2))+(COUNTIF($Y$83:$Y$105,AA2))+(COUNTIF($Y$147:$Y$150,AA2))</f>
        <v>6</v>
      </c>
      <c r="AD2" s="37">
        <f>AC2/AB2*100</f>
        <v>50</v>
      </c>
    </row>
    <row r="3" spans="1:30" x14ac:dyDescent="0.25">
      <c r="A3" s="15" t="s">
        <v>31</v>
      </c>
      <c r="B3" s="5" t="s">
        <v>27</v>
      </c>
      <c r="C3" s="5">
        <v>0</v>
      </c>
      <c r="D3" s="5">
        <v>1</v>
      </c>
      <c r="E3" s="5">
        <v>1</v>
      </c>
      <c r="F3" s="5">
        <v>1</v>
      </c>
      <c r="G3" s="5">
        <v>1</v>
      </c>
      <c r="H3" s="5">
        <v>1</v>
      </c>
      <c r="I3" s="5">
        <v>1</v>
      </c>
      <c r="J3" s="5">
        <v>1</v>
      </c>
      <c r="K3" s="5">
        <v>0</v>
      </c>
      <c r="L3" s="5">
        <v>1</v>
      </c>
      <c r="M3" s="5">
        <v>0</v>
      </c>
      <c r="N3" s="5"/>
      <c r="O3" s="5"/>
      <c r="P3" s="5"/>
      <c r="Q3" s="5"/>
      <c r="R3" s="5"/>
      <c r="S3" s="5"/>
      <c r="T3" s="5"/>
      <c r="U3" s="5">
        <v>78</v>
      </c>
      <c r="V3" s="5">
        <f t="shared" si="0"/>
        <v>8</v>
      </c>
      <c r="W3" s="5">
        <v>65</v>
      </c>
      <c r="X3" s="5">
        <v>2</v>
      </c>
      <c r="Y3" s="16" t="s">
        <v>66</v>
      </c>
      <c r="AA3" s="20" t="s">
        <v>66</v>
      </c>
      <c r="AB3" s="3">
        <f t="shared" si="1"/>
        <v>20</v>
      </c>
      <c r="AC3" s="3">
        <f t="shared" ref="AC3:AC13" si="2">(COUNTIF($Y$2:$Y$14,AA3))+(COUNTIF($Y$40:$Y$44,AA3))+(COUNTIF($Y$52:$Y$62,AA3))+(COUNTIF($Y$83:$Y$105,AA3))+(COUNTIF($Y$147:$Y$150,AA3))</f>
        <v>10</v>
      </c>
      <c r="AD3" s="21">
        <f t="shared" ref="AD3:AD13" si="3">AC3/AB3*100</f>
        <v>50</v>
      </c>
    </row>
    <row r="4" spans="1:30" x14ac:dyDescent="0.25">
      <c r="A4" s="15" t="s">
        <v>153</v>
      </c>
      <c r="B4" s="5" t="s">
        <v>27</v>
      </c>
      <c r="C4" s="5">
        <v>0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0</v>
      </c>
      <c r="J4" s="5">
        <v>1</v>
      </c>
      <c r="K4" s="5">
        <v>1</v>
      </c>
      <c r="L4" s="5">
        <v>1</v>
      </c>
      <c r="M4" s="5">
        <v>0</v>
      </c>
      <c r="N4" s="5"/>
      <c r="O4" s="5"/>
      <c r="P4" s="5"/>
      <c r="Q4" s="5"/>
      <c r="R4" s="5"/>
      <c r="S4" s="5"/>
      <c r="T4" s="5"/>
      <c r="U4" s="5">
        <v>79</v>
      </c>
      <c r="V4" s="5">
        <f t="shared" si="0"/>
        <v>8</v>
      </c>
      <c r="W4" s="5">
        <v>58</v>
      </c>
      <c r="X4" s="5">
        <v>3</v>
      </c>
      <c r="Y4" s="16" t="s">
        <v>170</v>
      </c>
      <c r="AA4" s="20" t="s">
        <v>170</v>
      </c>
      <c r="AB4" s="3">
        <f t="shared" si="1"/>
        <v>18</v>
      </c>
      <c r="AC4" s="3">
        <f t="shared" si="2"/>
        <v>7</v>
      </c>
      <c r="AD4" s="21">
        <f t="shared" si="3"/>
        <v>38.888888888888893</v>
      </c>
    </row>
    <row r="5" spans="1:30" x14ac:dyDescent="0.25">
      <c r="A5" s="15" t="s">
        <v>109</v>
      </c>
      <c r="B5" s="5" t="s">
        <v>27</v>
      </c>
      <c r="C5" s="5">
        <v>0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0</v>
      </c>
      <c r="J5" s="5">
        <v>1</v>
      </c>
      <c r="K5" s="5">
        <v>0</v>
      </c>
      <c r="L5" s="5">
        <v>1</v>
      </c>
      <c r="M5" s="5">
        <v>0</v>
      </c>
      <c r="N5" s="5"/>
      <c r="O5" s="5"/>
      <c r="P5" s="5"/>
      <c r="Q5" s="5"/>
      <c r="R5" s="5"/>
      <c r="S5" s="5"/>
      <c r="T5" s="5"/>
      <c r="U5" s="5">
        <v>45</v>
      </c>
      <c r="V5" s="5">
        <f t="shared" si="0"/>
        <v>7</v>
      </c>
      <c r="W5" s="5">
        <v>58</v>
      </c>
      <c r="X5" s="5">
        <v>4</v>
      </c>
      <c r="Y5" s="16" t="s">
        <v>111</v>
      </c>
      <c r="AA5" s="20" t="s">
        <v>111</v>
      </c>
      <c r="AB5" s="3">
        <f t="shared" si="1"/>
        <v>3</v>
      </c>
      <c r="AC5" s="3">
        <f t="shared" si="2"/>
        <v>3</v>
      </c>
      <c r="AD5" s="21">
        <f t="shared" si="3"/>
        <v>100</v>
      </c>
    </row>
    <row r="6" spans="1:30" x14ac:dyDescent="0.25">
      <c r="A6" s="15" t="s">
        <v>110</v>
      </c>
      <c r="B6" s="5" t="s">
        <v>27</v>
      </c>
      <c r="C6" s="5">
        <v>0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0</v>
      </c>
      <c r="J6" s="5">
        <v>1</v>
      </c>
      <c r="K6" s="5">
        <v>0</v>
      </c>
      <c r="L6" s="5">
        <v>1</v>
      </c>
      <c r="M6" s="5">
        <v>0</v>
      </c>
      <c r="N6" s="5"/>
      <c r="O6" s="5"/>
      <c r="P6" s="5"/>
      <c r="Q6" s="5"/>
      <c r="R6" s="5"/>
      <c r="S6" s="5"/>
      <c r="T6" s="5"/>
      <c r="U6" s="5">
        <v>45</v>
      </c>
      <c r="V6" s="5">
        <f t="shared" si="0"/>
        <v>7</v>
      </c>
      <c r="W6" s="5">
        <v>58</v>
      </c>
      <c r="X6" s="5">
        <v>4</v>
      </c>
      <c r="Y6" s="16" t="s">
        <v>111</v>
      </c>
      <c r="AA6" s="20" t="s">
        <v>68</v>
      </c>
      <c r="AB6" s="3">
        <f t="shared" si="1"/>
        <v>23</v>
      </c>
      <c r="AC6" s="3">
        <f t="shared" si="2"/>
        <v>7</v>
      </c>
      <c r="AD6" s="21">
        <f t="shared" si="3"/>
        <v>30.434782608695656</v>
      </c>
    </row>
    <row r="7" spans="1:30" x14ac:dyDescent="0.25">
      <c r="A7" s="15" t="s">
        <v>28</v>
      </c>
      <c r="B7" s="5" t="s">
        <v>27</v>
      </c>
      <c r="C7" s="5">
        <v>0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5">
        <v>0</v>
      </c>
      <c r="J7" s="5">
        <v>1</v>
      </c>
      <c r="K7" s="5">
        <v>0</v>
      </c>
      <c r="L7" s="5">
        <v>1</v>
      </c>
      <c r="M7" s="5">
        <v>0</v>
      </c>
      <c r="N7" s="5"/>
      <c r="O7" s="5"/>
      <c r="P7" s="5"/>
      <c r="Q7" s="5"/>
      <c r="R7" s="5"/>
      <c r="S7" s="5"/>
      <c r="T7" s="5"/>
      <c r="U7" s="5">
        <v>74</v>
      </c>
      <c r="V7" s="5">
        <f t="shared" si="0"/>
        <v>7</v>
      </c>
      <c r="W7" s="5">
        <v>58</v>
      </c>
      <c r="X7" s="5">
        <v>6</v>
      </c>
      <c r="Y7" s="16" t="s">
        <v>66</v>
      </c>
      <c r="AA7" s="20" t="s">
        <v>145</v>
      </c>
      <c r="AB7" s="3">
        <f t="shared" si="1"/>
        <v>20</v>
      </c>
      <c r="AC7" s="3">
        <f t="shared" si="2"/>
        <v>10</v>
      </c>
      <c r="AD7" s="21">
        <f t="shared" si="3"/>
        <v>50</v>
      </c>
    </row>
    <row r="8" spans="1:30" x14ac:dyDescent="0.25">
      <c r="A8" s="15" t="s">
        <v>32</v>
      </c>
      <c r="B8" s="5" t="s">
        <v>27</v>
      </c>
      <c r="C8" s="5">
        <v>0</v>
      </c>
      <c r="D8" s="5">
        <v>1</v>
      </c>
      <c r="E8" s="5">
        <v>1</v>
      </c>
      <c r="F8" s="5">
        <v>1</v>
      </c>
      <c r="G8" s="5">
        <v>1</v>
      </c>
      <c r="H8" s="5">
        <v>1</v>
      </c>
      <c r="I8" s="5">
        <v>0</v>
      </c>
      <c r="J8" s="5">
        <v>1</v>
      </c>
      <c r="K8" s="5">
        <v>0</v>
      </c>
      <c r="L8" s="5">
        <v>1</v>
      </c>
      <c r="M8" s="5">
        <v>0</v>
      </c>
      <c r="N8" s="5"/>
      <c r="O8" s="5"/>
      <c r="P8" s="5"/>
      <c r="Q8" s="5"/>
      <c r="R8" s="5"/>
      <c r="S8" s="5"/>
      <c r="T8" s="5"/>
      <c r="U8" s="5">
        <v>100</v>
      </c>
      <c r="V8" s="5">
        <f t="shared" si="0"/>
        <v>7</v>
      </c>
      <c r="W8" s="5">
        <v>58</v>
      </c>
      <c r="X8" s="5">
        <v>7</v>
      </c>
      <c r="Y8" s="16" t="s">
        <v>66</v>
      </c>
      <c r="AA8" s="20" t="s">
        <v>67</v>
      </c>
      <c r="AB8" s="3">
        <f t="shared" si="1"/>
        <v>30</v>
      </c>
      <c r="AC8" s="3">
        <f t="shared" si="2"/>
        <v>4</v>
      </c>
      <c r="AD8" s="21">
        <f t="shared" si="3"/>
        <v>13.333333333333334</v>
      </c>
    </row>
    <row r="9" spans="1:30" x14ac:dyDescent="0.25">
      <c r="A9" s="15" t="s">
        <v>108</v>
      </c>
      <c r="B9" s="5" t="s">
        <v>27</v>
      </c>
      <c r="C9" s="5">
        <v>0</v>
      </c>
      <c r="D9" s="5">
        <v>1</v>
      </c>
      <c r="E9" s="5">
        <v>1</v>
      </c>
      <c r="F9" s="5">
        <v>1</v>
      </c>
      <c r="G9" s="5">
        <v>1</v>
      </c>
      <c r="H9" s="5">
        <v>1</v>
      </c>
      <c r="I9" s="5">
        <v>0</v>
      </c>
      <c r="J9" s="5">
        <v>1</v>
      </c>
      <c r="K9" s="5">
        <v>0</v>
      </c>
      <c r="L9" s="5">
        <v>1</v>
      </c>
      <c r="M9" s="5">
        <v>0</v>
      </c>
      <c r="N9" s="5"/>
      <c r="O9" s="5"/>
      <c r="P9" s="5"/>
      <c r="Q9" s="5"/>
      <c r="R9" s="5"/>
      <c r="S9" s="5"/>
      <c r="T9" s="5"/>
      <c r="U9" s="5">
        <v>43</v>
      </c>
      <c r="V9" s="5">
        <f t="shared" si="0"/>
        <v>7</v>
      </c>
      <c r="W9" s="5">
        <v>49</v>
      </c>
      <c r="X9" s="5">
        <v>8</v>
      </c>
      <c r="Y9" s="16" t="s">
        <v>111</v>
      </c>
      <c r="AA9" s="20" t="s">
        <v>117</v>
      </c>
      <c r="AB9" s="3">
        <f t="shared" si="1"/>
        <v>5</v>
      </c>
      <c r="AC9" s="3">
        <f t="shared" si="2"/>
        <v>2</v>
      </c>
      <c r="AD9" s="21">
        <f t="shared" si="3"/>
        <v>40</v>
      </c>
    </row>
    <row r="10" spans="1:30" x14ac:dyDescent="0.25">
      <c r="A10" s="15" t="s">
        <v>79</v>
      </c>
      <c r="B10" s="5" t="s">
        <v>27</v>
      </c>
      <c r="C10" s="5">
        <v>0</v>
      </c>
      <c r="D10" s="5">
        <v>1</v>
      </c>
      <c r="E10" s="5">
        <v>1</v>
      </c>
      <c r="F10" s="5">
        <v>1</v>
      </c>
      <c r="G10" s="5">
        <v>1</v>
      </c>
      <c r="H10" s="5">
        <v>1</v>
      </c>
      <c r="I10" s="5">
        <v>0</v>
      </c>
      <c r="J10" s="5">
        <v>1</v>
      </c>
      <c r="K10" s="5">
        <v>0</v>
      </c>
      <c r="L10" s="5">
        <v>1</v>
      </c>
      <c r="M10" s="5">
        <v>0</v>
      </c>
      <c r="N10" s="5"/>
      <c r="O10" s="5"/>
      <c r="P10" s="5"/>
      <c r="Q10" s="5"/>
      <c r="R10" s="5"/>
      <c r="S10" s="5"/>
      <c r="T10" s="5"/>
      <c r="U10" s="5">
        <v>81</v>
      </c>
      <c r="V10" s="5">
        <f t="shared" si="0"/>
        <v>7</v>
      </c>
      <c r="W10" s="5">
        <v>49</v>
      </c>
      <c r="X10" s="5">
        <v>9</v>
      </c>
      <c r="Y10" s="16" t="s">
        <v>68</v>
      </c>
      <c r="AA10" s="20" t="s">
        <v>120</v>
      </c>
      <c r="AB10" s="3">
        <f t="shared" si="1"/>
        <v>2</v>
      </c>
      <c r="AC10" s="3">
        <f t="shared" si="2"/>
        <v>1</v>
      </c>
      <c r="AD10" s="21">
        <f t="shared" si="3"/>
        <v>50</v>
      </c>
    </row>
    <row r="11" spans="1:30" x14ac:dyDescent="0.25">
      <c r="A11" s="15" t="s">
        <v>82</v>
      </c>
      <c r="B11" s="5" t="s">
        <v>27</v>
      </c>
      <c r="C11" s="5">
        <v>0</v>
      </c>
      <c r="D11" s="5">
        <v>1</v>
      </c>
      <c r="E11" s="5">
        <v>1</v>
      </c>
      <c r="F11" s="5">
        <v>1</v>
      </c>
      <c r="G11" s="5">
        <v>1</v>
      </c>
      <c r="H11" s="5">
        <v>1</v>
      </c>
      <c r="I11" s="5">
        <v>0</v>
      </c>
      <c r="J11" s="5">
        <v>1</v>
      </c>
      <c r="K11" s="5">
        <v>0</v>
      </c>
      <c r="L11" s="5">
        <v>1</v>
      </c>
      <c r="M11" s="5">
        <v>0</v>
      </c>
      <c r="N11" s="5"/>
      <c r="O11" s="5"/>
      <c r="P11" s="5"/>
      <c r="Q11" s="5"/>
      <c r="R11" s="5"/>
      <c r="S11" s="5"/>
      <c r="T11" s="5"/>
      <c r="U11" s="5">
        <v>82</v>
      </c>
      <c r="V11" s="5">
        <f t="shared" si="0"/>
        <v>7</v>
      </c>
      <c r="W11" s="5">
        <v>49</v>
      </c>
      <c r="X11" s="5">
        <v>10</v>
      </c>
      <c r="Y11" s="16" t="s">
        <v>68</v>
      </c>
      <c r="AA11" s="20" t="s">
        <v>107</v>
      </c>
      <c r="AB11" s="3">
        <f t="shared" si="1"/>
        <v>2</v>
      </c>
      <c r="AC11" s="3">
        <f t="shared" si="2"/>
        <v>2</v>
      </c>
      <c r="AD11" s="21">
        <f t="shared" si="3"/>
        <v>100</v>
      </c>
    </row>
    <row r="12" spans="1:30" x14ac:dyDescent="0.25">
      <c r="A12" s="15" t="s">
        <v>140</v>
      </c>
      <c r="B12" s="5" t="s">
        <v>27</v>
      </c>
      <c r="C12" s="5">
        <v>0</v>
      </c>
      <c r="D12" s="5">
        <v>1</v>
      </c>
      <c r="E12" s="5">
        <v>1</v>
      </c>
      <c r="F12" s="5">
        <v>1</v>
      </c>
      <c r="G12" s="5">
        <v>1</v>
      </c>
      <c r="H12" s="5">
        <v>1</v>
      </c>
      <c r="I12" s="5">
        <v>0</v>
      </c>
      <c r="J12" s="5">
        <v>1</v>
      </c>
      <c r="K12" s="5">
        <v>0</v>
      </c>
      <c r="L12" s="5">
        <v>1</v>
      </c>
      <c r="M12" s="5">
        <v>0</v>
      </c>
      <c r="N12" s="5"/>
      <c r="O12" s="5"/>
      <c r="P12" s="5"/>
      <c r="Q12" s="5"/>
      <c r="R12" s="5"/>
      <c r="S12" s="5"/>
      <c r="T12" s="5"/>
      <c r="U12" s="5">
        <v>50</v>
      </c>
      <c r="V12" s="5">
        <f t="shared" si="0"/>
        <v>7</v>
      </c>
      <c r="W12" s="5">
        <v>48</v>
      </c>
      <c r="X12" s="5">
        <v>11</v>
      </c>
      <c r="Y12" s="16" t="s">
        <v>145</v>
      </c>
      <c r="AA12" s="20" t="s">
        <v>134</v>
      </c>
      <c r="AB12" s="3">
        <f t="shared" si="1"/>
        <v>5</v>
      </c>
      <c r="AC12" s="3">
        <f>(COUNTIF($Y$2:$Y$14,AA12))+(COUNTIF($Y$40:$Y$44,AA12))+(COUNTIF($Y$52:$Y$62,AA12))+(COUNTIF($Y$83:$Y$105,AA12))+(COUNTIF($Y$147:$Y$153,AA12))</f>
        <v>4</v>
      </c>
      <c r="AD12" s="21">
        <f t="shared" si="3"/>
        <v>80</v>
      </c>
    </row>
    <row r="13" spans="1:30" ht="15.75" thickBot="1" x14ac:dyDescent="0.3">
      <c r="A13" s="15" t="s">
        <v>98</v>
      </c>
      <c r="B13" s="5" t="s">
        <v>27</v>
      </c>
      <c r="C13" s="5">
        <v>0</v>
      </c>
      <c r="D13" s="5">
        <v>1</v>
      </c>
      <c r="E13" s="5">
        <v>1</v>
      </c>
      <c r="F13" s="5">
        <v>1</v>
      </c>
      <c r="G13" s="5">
        <v>1</v>
      </c>
      <c r="H13" s="5">
        <v>0</v>
      </c>
      <c r="I13" s="5">
        <v>0</v>
      </c>
      <c r="J13" s="5">
        <v>1</v>
      </c>
      <c r="K13" s="5">
        <v>0</v>
      </c>
      <c r="L13" s="5">
        <v>1</v>
      </c>
      <c r="M13" s="5">
        <v>1</v>
      </c>
      <c r="N13" s="5"/>
      <c r="O13" s="5"/>
      <c r="P13" s="5"/>
      <c r="Q13" s="5"/>
      <c r="R13" s="5"/>
      <c r="S13" s="5"/>
      <c r="T13" s="5"/>
      <c r="U13" s="5">
        <v>71</v>
      </c>
      <c r="V13" s="5">
        <f t="shared" si="0"/>
        <v>7</v>
      </c>
      <c r="W13" s="5">
        <f>C13*$C$1+D13*$D$1+E13*$E$1+F13*$F$1+G13*$G$1+H13*$H$1+I13*$I$1+J13*$J$1+K13*$K$1+L13*$L$1+M13*$M$1+N13*$N$1+O13*$O$1+P13*$P$1+Q13*$Q$1+R13*$R$1+S13*$S$1+T13*$T$1</f>
        <v>43</v>
      </c>
      <c r="X13" s="5">
        <v>12</v>
      </c>
      <c r="Y13" s="16" t="s">
        <v>103</v>
      </c>
      <c r="AA13" s="22" t="s">
        <v>131</v>
      </c>
      <c r="AB13" s="23">
        <f t="shared" si="1"/>
        <v>10</v>
      </c>
      <c r="AC13" s="23">
        <f t="shared" si="2"/>
        <v>3</v>
      </c>
      <c r="AD13" s="24">
        <f t="shared" si="3"/>
        <v>30</v>
      </c>
    </row>
    <row r="14" spans="1:30" ht="15.75" thickBot="1" x14ac:dyDescent="0.3">
      <c r="A14" s="17" t="s">
        <v>142</v>
      </c>
      <c r="B14" s="18" t="s">
        <v>27</v>
      </c>
      <c r="C14" s="18">
        <v>0</v>
      </c>
      <c r="D14" s="18">
        <v>1</v>
      </c>
      <c r="E14" s="18">
        <v>1</v>
      </c>
      <c r="F14" s="18">
        <v>1</v>
      </c>
      <c r="G14" s="18">
        <v>1</v>
      </c>
      <c r="H14" s="18">
        <v>1</v>
      </c>
      <c r="I14" s="18">
        <v>0</v>
      </c>
      <c r="J14" s="18">
        <v>1</v>
      </c>
      <c r="K14" s="18">
        <v>1</v>
      </c>
      <c r="L14" s="18">
        <v>0</v>
      </c>
      <c r="M14" s="18">
        <v>0</v>
      </c>
      <c r="N14" s="18"/>
      <c r="O14" s="18"/>
      <c r="P14" s="18"/>
      <c r="Q14" s="18"/>
      <c r="R14" s="18"/>
      <c r="S14" s="18"/>
      <c r="T14" s="18"/>
      <c r="U14" s="18">
        <v>111</v>
      </c>
      <c r="V14" s="18">
        <f t="shared" si="0"/>
        <v>7</v>
      </c>
      <c r="W14" s="18">
        <v>42.5</v>
      </c>
      <c r="X14" s="18">
        <v>13</v>
      </c>
      <c r="Y14" s="19" t="s">
        <v>145</v>
      </c>
    </row>
    <row r="15" spans="1:30" x14ac:dyDescent="0.25">
      <c r="A15" s="36" t="s">
        <v>164</v>
      </c>
      <c r="B15" s="11" t="s">
        <v>27</v>
      </c>
      <c r="C15" s="11">
        <v>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0</v>
      </c>
      <c r="J15" s="11">
        <v>1</v>
      </c>
      <c r="K15" s="11">
        <v>0</v>
      </c>
      <c r="L15" s="11">
        <v>0</v>
      </c>
      <c r="M15" s="11">
        <v>0</v>
      </c>
      <c r="N15" s="11"/>
      <c r="O15" s="11"/>
      <c r="P15" s="11"/>
      <c r="Q15" s="11"/>
      <c r="R15" s="11"/>
      <c r="S15" s="11"/>
      <c r="T15" s="11"/>
      <c r="U15" s="11">
        <v>51</v>
      </c>
      <c r="V15" s="11">
        <f t="shared" si="0"/>
        <v>6</v>
      </c>
      <c r="W15" s="11">
        <v>52.5</v>
      </c>
      <c r="X15" s="11">
        <v>14</v>
      </c>
      <c r="Y15" s="37" t="s">
        <v>170</v>
      </c>
    </row>
    <row r="16" spans="1:30" x14ac:dyDescent="0.25">
      <c r="A16" s="20" t="s">
        <v>75</v>
      </c>
      <c r="B16" s="3" t="s">
        <v>27</v>
      </c>
      <c r="C16" s="3">
        <v>0</v>
      </c>
      <c r="D16" s="3">
        <v>1</v>
      </c>
      <c r="E16" s="3">
        <v>1</v>
      </c>
      <c r="F16" s="3">
        <v>1</v>
      </c>
      <c r="G16" s="3">
        <v>1</v>
      </c>
      <c r="H16" s="3">
        <v>1</v>
      </c>
      <c r="I16" s="3">
        <v>0</v>
      </c>
      <c r="J16" s="3">
        <v>1</v>
      </c>
      <c r="K16" s="3">
        <v>0</v>
      </c>
      <c r="L16" s="3">
        <v>0</v>
      </c>
      <c r="M16" s="3">
        <v>0</v>
      </c>
      <c r="N16" s="3"/>
      <c r="O16" s="3"/>
      <c r="P16" s="3"/>
      <c r="Q16" s="3"/>
      <c r="R16" s="3"/>
      <c r="S16" s="3"/>
      <c r="T16" s="3"/>
      <c r="U16" s="3">
        <v>44</v>
      </c>
      <c r="V16" s="3">
        <f t="shared" si="0"/>
        <v>6</v>
      </c>
      <c r="W16" s="3">
        <v>48</v>
      </c>
      <c r="X16" s="3">
        <v>15</v>
      </c>
      <c r="Y16" s="21" t="s">
        <v>68</v>
      </c>
    </row>
    <row r="17" spans="1:25" x14ac:dyDescent="0.25">
      <c r="A17" s="20" t="s">
        <v>190</v>
      </c>
      <c r="B17" s="3" t="s">
        <v>27</v>
      </c>
      <c r="C17" s="3">
        <v>0</v>
      </c>
      <c r="D17" s="3">
        <v>1</v>
      </c>
      <c r="E17" s="3">
        <v>1</v>
      </c>
      <c r="F17" s="3">
        <v>1</v>
      </c>
      <c r="G17" s="3">
        <v>1</v>
      </c>
      <c r="H17" s="3">
        <v>1</v>
      </c>
      <c r="I17" s="3">
        <v>0</v>
      </c>
      <c r="J17" s="3">
        <v>1</v>
      </c>
      <c r="K17" s="3">
        <v>0</v>
      </c>
      <c r="L17" s="3">
        <v>0</v>
      </c>
      <c r="M17" s="3">
        <v>0</v>
      </c>
      <c r="N17" s="3"/>
      <c r="O17" s="3"/>
      <c r="P17" s="3"/>
      <c r="Q17" s="3"/>
      <c r="R17" s="3"/>
      <c r="S17" s="3"/>
      <c r="T17" s="3"/>
      <c r="U17" s="3">
        <v>60</v>
      </c>
      <c r="V17" s="3">
        <f t="shared" si="0"/>
        <v>6</v>
      </c>
      <c r="W17" s="3">
        <v>42</v>
      </c>
      <c r="X17" s="3">
        <v>16</v>
      </c>
      <c r="Y17" s="21" t="s">
        <v>145</v>
      </c>
    </row>
    <row r="18" spans="1:25" x14ac:dyDescent="0.25">
      <c r="A18" s="20" t="s">
        <v>88</v>
      </c>
      <c r="B18" s="3" t="s">
        <v>27</v>
      </c>
      <c r="C18" s="3">
        <v>0</v>
      </c>
      <c r="D18" s="3">
        <v>1</v>
      </c>
      <c r="E18" s="3">
        <v>1</v>
      </c>
      <c r="F18" s="3">
        <v>1</v>
      </c>
      <c r="G18" s="3">
        <v>1</v>
      </c>
      <c r="H18" s="3">
        <v>1</v>
      </c>
      <c r="I18" s="3">
        <v>0</v>
      </c>
      <c r="J18" s="3">
        <v>1</v>
      </c>
      <c r="K18" s="3">
        <v>0</v>
      </c>
      <c r="L18" s="3">
        <v>0</v>
      </c>
      <c r="M18" s="3">
        <v>0</v>
      </c>
      <c r="N18" s="3"/>
      <c r="O18" s="3"/>
      <c r="P18" s="3"/>
      <c r="Q18" s="3"/>
      <c r="R18" s="3"/>
      <c r="S18" s="3"/>
      <c r="T18" s="3"/>
      <c r="U18" s="3">
        <v>77</v>
      </c>
      <c r="V18" s="3">
        <f t="shared" si="0"/>
        <v>6</v>
      </c>
      <c r="W18" s="3">
        <v>39</v>
      </c>
      <c r="X18" s="3">
        <v>17</v>
      </c>
      <c r="Y18" s="21" t="s">
        <v>68</v>
      </c>
    </row>
    <row r="19" spans="1:25" x14ac:dyDescent="0.25">
      <c r="A19" s="20" t="s">
        <v>65</v>
      </c>
      <c r="B19" s="3" t="s">
        <v>27</v>
      </c>
      <c r="C19" s="3">
        <v>0</v>
      </c>
      <c r="D19" s="3">
        <v>1</v>
      </c>
      <c r="E19" s="3">
        <v>1</v>
      </c>
      <c r="F19" s="3">
        <v>1</v>
      </c>
      <c r="G19" s="3">
        <v>1</v>
      </c>
      <c r="H19" s="3">
        <v>1</v>
      </c>
      <c r="I19" s="3">
        <v>0</v>
      </c>
      <c r="J19" s="3">
        <v>1</v>
      </c>
      <c r="K19" s="3">
        <v>0</v>
      </c>
      <c r="L19" s="3">
        <v>0</v>
      </c>
      <c r="M19" s="3">
        <v>0</v>
      </c>
      <c r="N19" s="3"/>
      <c r="O19" s="3"/>
      <c r="P19" s="3"/>
      <c r="Q19" s="3"/>
      <c r="R19" s="3"/>
      <c r="S19" s="3"/>
      <c r="T19" s="3"/>
      <c r="U19" s="3">
        <v>84</v>
      </c>
      <c r="V19" s="3">
        <f t="shared" si="0"/>
        <v>6</v>
      </c>
      <c r="W19" s="3">
        <f>C19*$C$1+D19*$D$1+E19*$E$1+F19*$F$1+G19*$G$1+H19*$H$1+I19*$I$1+J19*$J$1+K19*$K$1+L19*$L$1+M19*$M$1+N19*$N$1+O19*$O$1+P19*$P$1+Q19*$Q$1+R19*$R$1+S19*$S$1+T19*$T$1</f>
        <v>28</v>
      </c>
      <c r="X19" s="3">
        <v>18</v>
      </c>
      <c r="Y19" s="21" t="s">
        <v>68</v>
      </c>
    </row>
    <row r="20" spans="1:25" x14ac:dyDescent="0.25">
      <c r="A20" s="20" t="s">
        <v>90</v>
      </c>
      <c r="B20" s="3" t="s">
        <v>27</v>
      </c>
      <c r="C20" s="3">
        <v>0</v>
      </c>
      <c r="D20" s="3">
        <v>1</v>
      </c>
      <c r="E20" s="3">
        <v>0</v>
      </c>
      <c r="F20" s="3">
        <v>1</v>
      </c>
      <c r="G20" s="3">
        <v>1</v>
      </c>
      <c r="H20" s="3">
        <v>1</v>
      </c>
      <c r="I20" s="3">
        <v>0</v>
      </c>
      <c r="J20" s="3">
        <v>1</v>
      </c>
      <c r="K20" s="3">
        <v>0</v>
      </c>
      <c r="L20" s="3">
        <v>0</v>
      </c>
      <c r="M20" s="3">
        <v>0</v>
      </c>
      <c r="N20" s="3"/>
      <c r="O20" s="3"/>
      <c r="P20" s="3"/>
      <c r="Q20" s="3"/>
      <c r="R20" s="3"/>
      <c r="S20" s="3"/>
      <c r="T20" s="3"/>
      <c r="U20" s="3">
        <v>81</v>
      </c>
      <c r="V20" s="3">
        <f t="shared" si="0"/>
        <v>5</v>
      </c>
      <c r="W20" s="3">
        <v>50.5</v>
      </c>
      <c r="X20" s="3">
        <v>19</v>
      </c>
      <c r="Y20" s="21" t="s">
        <v>103</v>
      </c>
    </row>
    <row r="21" spans="1:25" x14ac:dyDescent="0.25">
      <c r="A21" s="20" t="s">
        <v>165</v>
      </c>
      <c r="B21" s="3" t="s">
        <v>27</v>
      </c>
      <c r="C21" s="3">
        <v>0</v>
      </c>
      <c r="D21" s="3">
        <v>0</v>
      </c>
      <c r="E21" s="3">
        <v>1</v>
      </c>
      <c r="F21" s="3">
        <v>1</v>
      </c>
      <c r="G21" s="3">
        <v>1</v>
      </c>
      <c r="H21" s="3">
        <v>1</v>
      </c>
      <c r="I21" s="3">
        <v>0</v>
      </c>
      <c r="J21" s="3">
        <v>0</v>
      </c>
      <c r="K21" s="3">
        <v>0</v>
      </c>
      <c r="L21" s="3">
        <v>1</v>
      </c>
      <c r="M21" s="3">
        <v>0</v>
      </c>
      <c r="N21" s="3"/>
      <c r="O21" s="3"/>
      <c r="P21" s="3"/>
      <c r="Q21" s="3"/>
      <c r="R21" s="3"/>
      <c r="S21" s="3"/>
      <c r="T21" s="3"/>
      <c r="U21" s="3">
        <v>49</v>
      </c>
      <c r="V21" s="3">
        <f t="shared" si="0"/>
        <v>5</v>
      </c>
      <c r="W21" s="3">
        <f>C21*$C$1+D21*$D$1+E21*$E$1+F21*$F$1+G21*$G$1+H21*$H$1+I21*$I$1+J21*$J$1+K21*$K$1+L21*$L$1+M21*$M$1+N21*$N$1+O21*$O$1+P21*$P$1+Q21*$Q$1+R21*$R$1+S21*$S$1+T21*$T$1</f>
        <v>28</v>
      </c>
      <c r="X21" s="3">
        <v>20</v>
      </c>
      <c r="Y21" s="21" t="s">
        <v>170</v>
      </c>
    </row>
    <row r="22" spans="1:25" x14ac:dyDescent="0.25">
      <c r="A22" s="20" t="s">
        <v>188</v>
      </c>
      <c r="B22" s="3" t="s">
        <v>27</v>
      </c>
      <c r="C22" s="3">
        <v>0</v>
      </c>
      <c r="D22" s="3">
        <v>1</v>
      </c>
      <c r="E22" s="3">
        <v>1</v>
      </c>
      <c r="F22" s="3">
        <v>1</v>
      </c>
      <c r="G22" s="3">
        <v>1</v>
      </c>
      <c r="H22" s="3">
        <v>1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/>
      <c r="O22" s="3"/>
      <c r="P22" s="3"/>
      <c r="Q22" s="3"/>
      <c r="R22" s="3"/>
      <c r="S22" s="3"/>
      <c r="T22" s="3"/>
      <c r="U22" s="3">
        <v>25</v>
      </c>
      <c r="V22" s="3">
        <f t="shared" si="0"/>
        <v>5</v>
      </c>
      <c r="W22" s="3">
        <v>25.5</v>
      </c>
      <c r="X22" s="3">
        <v>21</v>
      </c>
      <c r="Y22" s="21" t="s">
        <v>145</v>
      </c>
    </row>
    <row r="23" spans="1:25" x14ac:dyDescent="0.25">
      <c r="A23" s="20" t="s">
        <v>184</v>
      </c>
      <c r="B23" s="3" t="s">
        <v>27</v>
      </c>
      <c r="C23" s="3">
        <v>0</v>
      </c>
      <c r="D23" s="3">
        <v>1</v>
      </c>
      <c r="E23" s="3">
        <v>1</v>
      </c>
      <c r="F23" s="3">
        <v>1</v>
      </c>
      <c r="G23" s="3">
        <v>1</v>
      </c>
      <c r="H23" s="3">
        <v>1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/>
      <c r="O23" s="3"/>
      <c r="P23" s="3"/>
      <c r="Q23" s="3"/>
      <c r="R23" s="3"/>
      <c r="S23" s="3"/>
      <c r="T23" s="3"/>
      <c r="U23" s="3">
        <v>70</v>
      </c>
      <c r="V23" s="3">
        <f t="shared" si="0"/>
        <v>5</v>
      </c>
      <c r="W23" s="3">
        <v>24.5</v>
      </c>
      <c r="X23" s="3">
        <v>22</v>
      </c>
      <c r="Y23" s="21" t="s">
        <v>66</v>
      </c>
    </row>
    <row r="24" spans="1:25" x14ac:dyDescent="0.25">
      <c r="A24" s="20" t="s">
        <v>64</v>
      </c>
      <c r="B24" s="3" t="s">
        <v>27</v>
      </c>
      <c r="C24" s="3">
        <v>0</v>
      </c>
      <c r="D24" s="3">
        <v>1</v>
      </c>
      <c r="E24" s="3">
        <v>1</v>
      </c>
      <c r="F24" s="3">
        <v>1</v>
      </c>
      <c r="G24" s="3">
        <v>1</v>
      </c>
      <c r="H24" s="3">
        <v>1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/>
      <c r="O24" s="3"/>
      <c r="P24" s="3"/>
      <c r="Q24" s="3"/>
      <c r="R24" s="3"/>
      <c r="S24" s="3"/>
      <c r="T24" s="3"/>
      <c r="U24" s="3">
        <v>32</v>
      </c>
      <c r="V24" s="3">
        <f t="shared" si="0"/>
        <v>5</v>
      </c>
      <c r="W24" s="3">
        <f>C24*$C$1+D24*$D$1+E24*$E$1+F24*$F$1+G24*$G$1+H24*$H$1+I24*$I$1+J24*$J$1+K24*$K$1+L24*$L$1+M24*$M$1+N24*$N$1+O24*$O$1+P24*$P$1+Q24*$Q$1+R24*$R$1+S24*$S$1+T24*$T$1</f>
        <v>20</v>
      </c>
      <c r="X24" s="3">
        <v>23</v>
      </c>
      <c r="Y24" s="21" t="s">
        <v>68</v>
      </c>
    </row>
    <row r="25" spans="1:25" x14ac:dyDescent="0.25">
      <c r="A25" s="20" t="s">
        <v>35</v>
      </c>
      <c r="B25" s="3" t="s">
        <v>27</v>
      </c>
      <c r="C25" s="3">
        <v>0</v>
      </c>
      <c r="D25" s="3">
        <v>0</v>
      </c>
      <c r="E25" s="3">
        <v>0</v>
      </c>
      <c r="F25" s="3">
        <v>1</v>
      </c>
      <c r="G25" s="3">
        <v>1</v>
      </c>
      <c r="H25" s="3">
        <v>1</v>
      </c>
      <c r="I25" s="3">
        <v>0</v>
      </c>
      <c r="J25" s="3">
        <v>1</v>
      </c>
      <c r="K25" s="3">
        <v>0</v>
      </c>
      <c r="L25" s="3">
        <v>0</v>
      </c>
      <c r="M25" s="3">
        <v>0</v>
      </c>
      <c r="N25" s="3"/>
      <c r="O25" s="3"/>
      <c r="P25" s="3"/>
      <c r="Q25" s="3"/>
      <c r="R25" s="3"/>
      <c r="S25" s="3"/>
      <c r="T25" s="3"/>
      <c r="U25" s="3">
        <v>54</v>
      </c>
      <c r="V25" s="3">
        <f t="shared" si="0"/>
        <v>4</v>
      </c>
      <c r="W25" s="3">
        <f>C25*$C$1+D25*$D$1+E25*$E$1+F25*$F$1+G25*$G$1+H25*$H$1+I25*$I$1+J25*$J$1+K25*$K$1+L25*$L$1+M25*$M$1+N25*$N$1+O25*$O$1+P25*$P$1+Q25*$Q$1+R25*$R$1+S25*$S$1+T25*$T$1</f>
        <v>23</v>
      </c>
      <c r="X25" s="3">
        <v>24</v>
      </c>
      <c r="Y25" s="21" t="s">
        <v>67</v>
      </c>
    </row>
    <row r="26" spans="1:25" x14ac:dyDescent="0.25">
      <c r="A26" s="20" t="s">
        <v>99</v>
      </c>
      <c r="B26" s="3" t="s">
        <v>27</v>
      </c>
      <c r="C26" s="3">
        <v>0</v>
      </c>
      <c r="D26" s="3">
        <v>0</v>
      </c>
      <c r="E26" s="3">
        <v>1</v>
      </c>
      <c r="F26" s="3">
        <v>1</v>
      </c>
      <c r="G26" s="3">
        <v>0</v>
      </c>
      <c r="H26" s="3">
        <v>1</v>
      </c>
      <c r="I26" s="3">
        <v>0</v>
      </c>
      <c r="J26" s="3">
        <v>0</v>
      </c>
      <c r="K26" s="3">
        <v>0</v>
      </c>
      <c r="L26" s="3">
        <v>1</v>
      </c>
      <c r="M26" s="3">
        <v>0</v>
      </c>
      <c r="N26" s="3"/>
      <c r="O26" s="3"/>
      <c r="P26" s="3"/>
      <c r="Q26" s="3"/>
      <c r="R26" s="3"/>
      <c r="S26" s="3"/>
      <c r="T26" s="3"/>
      <c r="U26" s="3">
        <v>66</v>
      </c>
      <c r="V26" s="3">
        <f t="shared" si="0"/>
        <v>4</v>
      </c>
      <c r="W26" s="3">
        <f>C26*$C$1+D26*$D$1+E26*$E$1+F26*$F$1+G26*$G$1+H26*$H$1+I26*$I$1+J26*$J$1+K26*$K$1+L26*$L$1+M26*$M$1+N26*$N$1+O26*$O$1+P26*$P$1+Q26*$Q$1+R26*$R$1+S26*$S$1+T26*$T$1</f>
        <v>23</v>
      </c>
      <c r="X26" s="3">
        <v>25</v>
      </c>
      <c r="Y26" s="21" t="s">
        <v>103</v>
      </c>
    </row>
    <row r="27" spans="1:25" x14ac:dyDescent="0.25">
      <c r="A27" s="20" t="s">
        <v>29</v>
      </c>
      <c r="B27" s="3" t="s">
        <v>27</v>
      </c>
      <c r="C27" s="3">
        <v>0</v>
      </c>
      <c r="D27" s="3">
        <v>1</v>
      </c>
      <c r="E27" s="3">
        <v>0</v>
      </c>
      <c r="F27" s="3">
        <v>1</v>
      </c>
      <c r="G27" s="3">
        <v>0</v>
      </c>
      <c r="H27" s="3">
        <v>1</v>
      </c>
      <c r="I27" s="3">
        <v>0</v>
      </c>
      <c r="J27" s="3">
        <v>0</v>
      </c>
      <c r="K27" s="3">
        <v>0</v>
      </c>
      <c r="L27" s="3">
        <v>1</v>
      </c>
      <c r="M27" s="3">
        <v>0</v>
      </c>
      <c r="N27" s="3"/>
      <c r="O27" s="3"/>
      <c r="P27" s="3"/>
      <c r="Q27" s="3"/>
      <c r="R27" s="3"/>
      <c r="S27" s="3"/>
      <c r="T27" s="3"/>
      <c r="U27" s="3">
        <v>75</v>
      </c>
      <c r="V27" s="3">
        <f t="shared" si="0"/>
        <v>4</v>
      </c>
      <c r="W27" s="3">
        <f>C27*$C$1+D27*$D$1+E27*$E$1+F27*$F$1+G27*$G$1+H27*$H$1+I27*$I$1+J27*$J$1+K27*$K$1+L27*$L$1+M27*$M$1+N27*$N$1+O27*$O$1+P27*$P$1+Q27*$Q$1+R27*$R$1+S27*$S$1+T27*$T$1</f>
        <v>22</v>
      </c>
      <c r="X27" s="3">
        <v>26</v>
      </c>
      <c r="Y27" s="21" t="s">
        <v>66</v>
      </c>
    </row>
    <row r="28" spans="1:25" x14ac:dyDescent="0.25">
      <c r="A28" s="20" t="s">
        <v>69</v>
      </c>
      <c r="B28" s="3" t="s">
        <v>27</v>
      </c>
      <c r="C28" s="3">
        <v>0</v>
      </c>
      <c r="D28" s="3">
        <v>1</v>
      </c>
      <c r="E28" s="3">
        <v>0</v>
      </c>
      <c r="F28" s="3">
        <v>1</v>
      </c>
      <c r="G28" s="3">
        <v>1</v>
      </c>
      <c r="H28" s="3">
        <v>1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/>
      <c r="O28" s="3"/>
      <c r="P28" s="3"/>
      <c r="Q28" s="3"/>
      <c r="R28" s="3"/>
      <c r="S28" s="3"/>
      <c r="T28" s="3"/>
      <c r="U28" s="3">
        <v>65</v>
      </c>
      <c r="V28" s="3">
        <f t="shared" si="0"/>
        <v>4</v>
      </c>
      <c r="W28" s="3">
        <v>21.5</v>
      </c>
      <c r="X28" s="3">
        <v>27</v>
      </c>
      <c r="Y28" s="21" t="s">
        <v>68</v>
      </c>
    </row>
    <row r="29" spans="1:25" x14ac:dyDescent="0.25">
      <c r="A29" s="20" t="s">
        <v>93</v>
      </c>
      <c r="B29" s="3" t="s">
        <v>27</v>
      </c>
      <c r="C29" s="3">
        <v>0</v>
      </c>
      <c r="D29" s="3">
        <v>0</v>
      </c>
      <c r="E29" s="3">
        <v>1</v>
      </c>
      <c r="F29" s="3">
        <v>1</v>
      </c>
      <c r="G29" s="3">
        <v>1</v>
      </c>
      <c r="H29" s="3">
        <v>1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/>
      <c r="O29" s="3"/>
      <c r="P29" s="3"/>
      <c r="Q29" s="3"/>
      <c r="R29" s="3"/>
      <c r="S29" s="3"/>
      <c r="T29" s="3"/>
      <c r="U29" s="3">
        <v>63</v>
      </c>
      <c r="V29" s="3">
        <f t="shared" si="0"/>
        <v>4</v>
      </c>
      <c r="W29" s="3">
        <v>20</v>
      </c>
      <c r="X29" s="3">
        <v>28</v>
      </c>
      <c r="Y29" s="21" t="s">
        <v>103</v>
      </c>
    </row>
    <row r="30" spans="1:25" x14ac:dyDescent="0.25">
      <c r="A30" s="20" t="s">
        <v>71</v>
      </c>
      <c r="B30" s="3" t="s">
        <v>27</v>
      </c>
      <c r="C30" s="3">
        <v>0</v>
      </c>
      <c r="D30" s="3">
        <v>1</v>
      </c>
      <c r="E30" s="3">
        <v>1</v>
      </c>
      <c r="F30" s="3">
        <v>1</v>
      </c>
      <c r="G30" s="3">
        <v>0</v>
      </c>
      <c r="H30" s="3">
        <v>1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/>
      <c r="O30" s="3"/>
      <c r="P30" s="3"/>
      <c r="Q30" s="3"/>
      <c r="R30" s="3"/>
      <c r="S30" s="3"/>
      <c r="T30" s="3"/>
      <c r="U30" s="3">
        <v>58</v>
      </c>
      <c r="V30" s="3">
        <f t="shared" si="0"/>
        <v>4</v>
      </c>
      <c r="W30" s="3">
        <f>C30*$C$1+D30*$D$1+E30*$E$1+F30*$F$1+G30*$G$1+H30*$H$1+I30*$I$1+J30*$J$1+K30*$K$1+L30*$L$1+M30*$M$1+N30*$N$1+O30*$O$1+P30*$P$1+Q30*$Q$1+R30*$R$1+S30*$S$1+T30*$T$1</f>
        <v>15</v>
      </c>
      <c r="X30" s="3">
        <v>29</v>
      </c>
      <c r="Y30" s="21" t="s">
        <v>68</v>
      </c>
    </row>
    <row r="31" spans="1:25" x14ac:dyDescent="0.25">
      <c r="A31" s="20" t="s">
        <v>30</v>
      </c>
      <c r="B31" s="3" t="s">
        <v>27</v>
      </c>
      <c r="C31" s="3">
        <v>0</v>
      </c>
      <c r="D31" s="3">
        <v>1</v>
      </c>
      <c r="E31" s="3">
        <v>1</v>
      </c>
      <c r="F31" s="3">
        <v>1</v>
      </c>
      <c r="G31" s="3">
        <v>0</v>
      </c>
      <c r="H31" s="3">
        <v>1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/>
      <c r="O31" s="3"/>
      <c r="P31" s="3"/>
      <c r="Q31" s="3"/>
      <c r="R31" s="3"/>
      <c r="S31" s="3"/>
      <c r="T31" s="3"/>
      <c r="U31" s="3">
        <v>76</v>
      </c>
      <c r="V31" s="3">
        <f t="shared" si="0"/>
        <v>4</v>
      </c>
      <c r="W31" s="3">
        <f>C31*$C$1+D31*$D$1+E31*$E$1+F31*$F$1+G31*$G$1+H31*$H$1+I31*$I$1+J31*$J$1+K31*$K$1+L31*$L$1+M31*$M$1+N31*$N$1+O31*$O$1+P31*$P$1+Q31*$Q$1+R31*$R$1+S31*$S$1+T31*$T$1</f>
        <v>15</v>
      </c>
      <c r="X31" s="3">
        <v>30</v>
      </c>
      <c r="Y31" s="21" t="s">
        <v>66</v>
      </c>
    </row>
    <row r="32" spans="1:25" x14ac:dyDescent="0.25">
      <c r="A32" s="20" t="s">
        <v>91</v>
      </c>
      <c r="B32" s="3" t="s">
        <v>27</v>
      </c>
      <c r="C32" s="3">
        <v>0</v>
      </c>
      <c r="D32" s="3">
        <v>1</v>
      </c>
      <c r="E32" s="3">
        <v>0</v>
      </c>
      <c r="F32" s="3">
        <v>1</v>
      </c>
      <c r="G32" s="3">
        <v>0</v>
      </c>
      <c r="H32" s="3">
        <v>1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/>
      <c r="O32" s="3"/>
      <c r="P32" s="3"/>
      <c r="Q32" s="3"/>
      <c r="R32" s="3"/>
      <c r="S32" s="3"/>
      <c r="T32" s="3"/>
      <c r="U32" s="3">
        <v>80</v>
      </c>
      <c r="V32" s="3">
        <f t="shared" si="0"/>
        <v>3</v>
      </c>
      <c r="W32" s="3">
        <v>21</v>
      </c>
      <c r="X32" s="3">
        <v>31</v>
      </c>
      <c r="Y32" s="21" t="s">
        <v>103</v>
      </c>
    </row>
    <row r="33" spans="1:25" x14ac:dyDescent="0.25">
      <c r="A33" s="20" t="s">
        <v>115</v>
      </c>
      <c r="B33" s="3" t="s">
        <v>27</v>
      </c>
      <c r="C33" s="3">
        <v>0</v>
      </c>
      <c r="D33" s="3">
        <v>0</v>
      </c>
      <c r="E33" s="3">
        <v>1</v>
      </c>
      <c r="F33" s="3">
        <v>0</v>
      </c>
      <c r="G33" s="3">
        <v>1</v>
      </c>
      <c r="H33" s="3">
        <v>1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/>
      <c r="O33" s="3"/>
      <c r="P33" s="3"/>
      <c r="Q33" s="3"/>
      <c r="R33" s="3"/>
      <c r="S33" s="3"/>
      <c r="T33" s="3"/>
      <c r="U33" s="3">
        <v>25</v>
      </c>
      <c r="V33" s="3">
        <f t="shared" si="0"/>
        <v>3</v>
      </c>
      <c r="W33" s="3">
        <v>19.5</v>
      </c>
      <c r="X33" s="3">
        <v>32</v>
      </c>
      <c r="Y33" s="21" t="s">
        <v>117</v>
      </c>
    </row>
    <row r="34" spans="1:25" x14ac:dyDescent="0.25">
      <c r="A34" s="20" t="s">
        <v>87</v>
      </c>
      <c r="B34" s="3" t="s">
        <v>27</v>
      </c>
      <c r="C34" s="3">
        <v>0</v>
      </c>
      <c r="D34" s="3">
        <v>0</v>
      </c>
      <c r="E34" s="3">
        <v>0</v>
      </c>
      <c r="F34" s="3">
        <v>1</v>
      </c>
      <c r="G34" s="3">
        <v>1</v>
      </c>
      <c r="H34" s="3">
        <v>1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/>
      <c r="O34" s="3"/>
      <c r="P34" s="3"/>
      <c r="Q34" s="3"/>
      <c r="R34" s="3"/>
      <c r="S34" s="3"/>
      <c r="T34" s="3"/>
      <c r="U34" s="3">
        <v>36</v>
      </c>
      <c r="V34" s="3">
        <f t="shared" si="0"/>
        <v>3</v>
      </c>
      <c r="W34" s="3">
        <v>19.5</v>
      </c>
      <c r="X34" s="3">
        <v>33</v>
      </c>
      <c r="Y34" s="21" t="s">
        <v>68</v>
      </c>
    </row>
    <row r="35" spans="1:25" x14ac:dyDescent="0.25">
      <c r="A35" s="20" t="s">
        <v>114</v>
      </c>
      <c r="B35" s="3" t="s">
        <v>27</v>
      </c>
      <c r="C35" s="3">
        <v>0</v>
      </c>
      <c r="D35" s="3">
        <v>1</v>
      </c>
      <c r="E35" s="3">
        <v>1</v>
      </c>
      <c r="F35" s="3">
        <v>1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/>
      <c r="O35" s="3"/>
      <c r="P35" s="3"/>
      <c r="Q35" s="3"/>
      <c r="R35" s="3"/>
      <c r="S35" s="3"/>
      <c r="T35" s="3"/>
      <c r="U35" s="3">
        <v>32</v>
      </c>
      <c r="V35" s="3">
        <f t="shared" si="0"/>
        <v>3</v>
      </c>
      <c r="W35" s="3">
        <v>18</v>
      </c>
      <c r="X35" s="3">
        <v>34</v>
      </c>
      <c r="Y35" s="21" t="s">
        <v>117</v>
      </c>
    </row>
    <row r="36" spans="1:25" x14ac:dyDescent="0.25">
      <c r="A36" s="20" t="s">
        <v>45</v>
      </c>
      <c r="B36" s="3" t="s">
        <v>27</v>
      </c>
      <c r="C36" s="3">
        <v>0</v>
      </c>
      <c r="D36" s="3">
        <v>0</v>
      </c>
      <c r="E36" s="3">
        <v>1</v>
      </c>
      <c r="F36" s="3">
        <v>1</v>
      </c>
      <c r="G36" s="3">
        <v>0</v>
      </c>
      <c r="H36" s="3">
        <v>1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/>
      <c r="O36" s="3"/>
      <c r="P36" s="3"/>
      <c r="Q36" s="3"/>
      <c r="R36" s="3"/>
      <c r="S36" s="3"/>
      <c r="T36" s="3"/>
      <c r="U36" s="3">
        <v>43</v>
      </c>
      <c r="V36" s="3">
        <f t="shared" si="0"/>
        <v>3</v>
      </c>
      <c r="W36" s="3">
        <v>17.5</v>
      </c>
      <c r="X36" s="3">
        <v>35</v>
      </c>
      <c r="Y36" s="21" t="s">
        <v>67</v>
      </c>
    </row>
    <row r="37" spans="1:25" x14ac:dyDescent="0.25">
      <c r="A37" s="20" t="s">
        <v>49</v>
      </c>
      <c r="B37" s="3" t="s">
        <v>27</v>
      </c>
      <c r="C37" s="3">
        <v>0</v>
      </c>
      <c r="D37" s="3">
        <v>0</v>
      </c>
      <c r="E37" s="3">
        <v>1</v>
      </c>
      <c r="F37" s="3">
        <v>0</v>
      </c>
      <c r="G37" s="3">
        <v>0</v>
      </c>
      <c r="H37" s="3">
        <v>1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/>
      <c r="O37" s="3"/>
      <c r="P37" s="3"/>
      <c r="Q37" s="3"/>
      <c r="R37" s="3"/>
      <c r="S37" s="3"/>
      <c r="T37" s="3"/>
      <c r="U37" s="3">
        <v>61</v>
      </c>
      <c r="V37" s="3">
        <f t="shared" si="0"/>
        <v>2</v>
      </c>
      <c r="W37" s="3">
        <f>C37*$C$1+D37*$D$1+E37*$E$1+F37*$F$1+G37*$G$1+H37*$H$1+I37*$I$1+J37*$J$1+K37*$K$1+L37*$L$1+M37*$M$1+N37*$N$1+O37*$O$1+P37*$P$1+Q37*$Q$1+R37*$R$1+S37*$S$1+T37*$T$1</f>
        <v>9</v>
      </c>
      <c r="X37" s="3">
        <v>36</v>
      </c>
      <c r="Y37" s="21" t="s">
        <v>67</v>
      </c>
    </row>
    <row r="38" spans="1:25" x14ac:dyDescent="0.25">
      <c r="A38" s="20" t="s">
        <v>77</v>
      </c>
      <c r="B38" s="3" t="s">
        <v>27</v>
      </c>
      <c r="C38" s="3">
        <v>0</v>
      </c>
      <c r="D38" s="3">
        <v>1</v>
      </c>
      <c r="E38" s="3">
        <v>0</v>
      </c>
      <c r="F38" s="3">
        <v>0</v>
      </c>
      <c r="G38" s="3">
        <v>0</v>
      </c>
      <c r="H38" s="3">
        <v>1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/>
      <c r="O38" s="3"/>
      <c r="P38" s="3"/>
      <c r="Q38" s="3"/>
      <c r="R38" s="3"/>
      <c r="S38" s="3"/>
      <c r="T38" s="3"/>
      <c r="U38" s="3">
        <v>24</v>
      </c>
      <c r="V38" s="3">
        <f t="shared" si="0"/>
        <v>2</v>
      </c>
      <c r="W38" s="3">
        <f>C38*$C$1+D38*$D$1+E38*$E$1+F38*$F$1+G38*$G$1+H38*$H$1+I38*$I$1+J38*$J$1+K38*$K$1+L38*$L$1+M38*$M$1+N38*$N$1+O38*$O$1+P38*$P$1+Q38*$Q$1+R38*$R$1+S38*$S$1+T38*$T$1</f>
        <v>8</v>
      </c>
      <c r="X38" s="3">
        <v>37</v>
      </c>
      <c r="Y38" s="21" t="s">
        <v>68</v>
      </c>
    </row>
    <row r="39" spans="1:25" ht="15.75" thickBot="1" x14ac:dyDescent="0.3">
      <c r="A39" s="22" t="s">
        <v>40</v>
      </c>
      <c r="B39" s="23" t="s">
        <v>27</v>
      </c>
      <c r="C39" s="23">
        <v>0</v>
      </c>
      <c r="D39" s="23">
        <v>1</v>
      </c>
      <c r="E39" s="23">
        <v>0</v>
      </c>
      <c r="F39" s="23">
        <v>0</v>
      </c>
      <c r="G39" s="23">
        <v>0</v>
      </c>
      <c r="H39" s="23">
        <v>1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/>
      <c r="O39" s="23"/>
      <c r="P39" s="23"/>
      <c r="Q39" s="23"/>
      <c r="R39" s="23"/>
      <c r="S39" s="23"/>
      <c r="T39" s="23"/>
      <c r="U39" s="23">
        <v>47</v>
      </c>
      <c r="V39" s="23">
        <f t="shared" si="0"/>
        <v>2</v>
      </c>
      <c r="W39" s="23">
        <f>C39*$C$1+D39*$D$1+E39*$E$1+F39*$F$1+G39*$G$1+H39*$H$1+I39*$I$1+J39*$J$1+K39*$K$1+L39*$L$1+M39*$M$1+N39*$N$1+O39*$O$1+P39*$P$1+Q39*$Q$1+R39*$R$1+S39*$S$1+T39*$T$1</f>
        <v>8</v>
      </c>
      <c r="X39" s="23">
        <v>38</v>
      </c>
      <c r="Y39" s="24" t="s">
        <v>67</v>
      </c>
    </row>
    <row r="40" spans="1:25" x14ac:dyDescent="0.25">
      <c r="A40" s="12" t="s">
        <v>118</v>
      </c>
      <c r="B40" s="13" t="s">
        <v>62</v>
      </c>
      <c r="C40" s="13">
        <v>0</v>
      </c>
      <c r="D40" s="13">
        <v>1</v>
      </c>
      <c r="E40" s="13">
        <v>1</v>
      </c>
      <c r="F40" s="13">
        <v>1</v>
      </c>
      <c r="G40" s="13">
        <v>1</v>
      </c>
      <c r="H40" s="13">
        <v>1</v>
      </c>
      <c r="I40" s="13">
        <v>1</v>
      </c>
      <c r="J40" s="13">
        <v>1</v>
      </c>
      <c r="K40" s="13">
        <v>1</v>
      </c>
      <c r="L40" s="13">
        <v>1</v>
      </c>
      <c r="M40" s="13">
        <v>0</v>
      </c>
      <c r="N40" s="13">
        <v>1</v>
      </c>
      <c r="O40" s="13">
        <v>1</v>
      </c>
      <c r="P40" s="13">
        <v>1</v>
      </c>
      <c r="Q40" s="13"/>
      <c r="R40" s="13"/>
      <c r="S40" s="13"/>
      <c r="T40" s="13"/>
      <c r="U40" s="13">
        <v>90</v>
      </c>
      <c r="V40" s="13">
        <f t="shared" si="0"/>
        <v>12</v>
      </c>
      <c r="W40" s="13">
        <v>98.5</v>
      </c>
      <c r="X40" s="13">
        <v>1</v>
      </c>
      <c r="Y40" s="14" t="s">
        <v>120</v>
      </c>
    </row>
    <row r="41" spans="1:25" x14ac:dyDescent="0.25">
      <c r="A41" s="15" t="s">
        <v>106</v>
      </c>
      <c r="B41" s="5" t="s">
        <v>62</v>
      </c>
      <c r="C41" s="5">
        <v>1</v>
      </c>
      <c r="D41" s="5">
        <v>1</v>
      </c>
      <c r="E41" s="5">
        <v>1</v>
      </c>
      <c r="F41" s="5">
        <v>1</v>
      </c>
      <c r="G41" s="5">
        <v>1</v>
      </c>
      <c r="H41" s="5">
        <v>1</v>
      </c>
      <c r="I41" s="5">
        <v>0</v>
      </c>
      <c r="J41" s="5">
        <v>1</v>
      </c>
      <c r="K41" s="5">
        <v>1</v>
      </c>
      <c r="L41" s="5">
        <v>1</v>
      </c>
      <c r="M41" s="5">
        <v>1</v>
      </c>
      <c r="N41" s="5">
        <v>0</v>
      </c>
      <c r="O41" s="5">
        <v>0</v>
      </c>
      <c r="P41" s="5">
        <v>1</v>
      </c>
      <c r="Q41" s="5"/>
      <c r="R41" s="5"/>
      <c r="S41" s="5"/>
      <c r="T41" s="5"/>
      <c r="U41" s="5">
        <v>115</v>
      </c>
      <c r="V41" s="5">
        <f t="shared" si="0"/>
        <v>11</v>
      </c>
      <c r="W41" s="5">
        <f>C41*$C$1+D41*$D$1+E41*$E$1+F41*$F$1+G41*$G$1+H41*$H$1+I41*$I$1+J41*$J$1+K41*$K$1+L41*$L$1+M41*$M$1+N41*$N$1+O41*$O$1+P41*$P$1+Q41*$Q$1+R41*$R$1+S41*$S$1+T41*$T$1</f>
        <v>73</v>
      </c>
      <c r="X41" s="5">
        <v>2</v>
      </c>
      <c r="Y41" s="16" t="s">
        <v>107</v>
      </c>
    </row>
    <row r="42" spans="1:25" x14ac:dyDescent="0.25">
      <c r="A42" s="15" t="s">
        <v>151</v>
      </c>
      <c r="B42" s="5" t="s">
        <v>62</v>
      </c>
      <c r="C42" s="5">
        <v>0</v>
      </c>
      <c r="D42" s="5">
        <v>1</v>
      </c>
      <c r="E42" s="5">
        <v>1</v>
      </c>
      <c r="F42" s="5">
        <v>1</v>
      </c>
      <c r="G42" s="5">
        <v>1</v>
      </c>
      <c r="H42" s="5">
        <v>1</v>
      </c>
      <c r="I42" s="5">
        <v>0</v>
      </c>
      <c r="J42" s="5">
        <v>1</v>
      </c>
      <c r="K42" s="5">
        <v>0</v>
      </c>
      <c r="L42" s="5">
        <v>1</v>
      </c>
      <c r="M42" s="5">
        <v>0</v>
      </c>
      <c r="N42" s="5">
        <v>1</v>
      </c>
      <c r="O42" s="5">
        <v>0</v>
      </c>
      <c r="P42" s="5">
        <v>0</v>
      </c>
      <c r="Q42" s="5"/>
      <c r="R42" s="5"/>
      <c r="S42" s="5"/>
      <c r="T42" s="5"/>
      <c r="U42" s="5">
        <v>91</v>
      </c>
      <c r="V42" s="5">
        <f t="shared" si="0"/>
        <v>8</v>
      </c>
      <c r="W42" s="5">
        <v>68</v>
      </c>
      <c r="X42" s="5">
        <v>3</v>
      </c>
      <c r="Y42" s="16" t="s">
        <v>170</v>
      </c>
    </row>
    <row r="43" spans="1:25" x14ac:dyDescent="0.25">
      <c r="A43" s="15" t="s">
        <v>152</v>
      </c>
      <c r="B43" s="5" t="s">
        <v>62</v>
      </c>
      <c r="C43" s="5">
        <v>0</v>
      </c>
      <c r="D43" s="5">
        <v>1</v>
      </c>
      <c r="E43" s="5">
        <v>1</v>
      </c>
      <c r="F43" s="5">
        <v>1</v>
      </c>
      <c r="G43" s="5">
        <v>1</v>
      </c>
      <c r="H43" s="5">
        <v>1</v>
      </c>
      <c r="I43" s="5">
        <v>0</v>
      </c>
      <c r="J43" s="5">
        <v>1</v>
      </c>
      <c r="K43" s="5">
        <v>0</v>
      </c>
      <c r="L43" s="5">
        <v>1</v>
      </c>
      <c r="M43" s="5">
        <v>0</v>
      </c>
      <c r="N43" s="5">
        <v>1</v>
      </c>
      <c r="O43" s="5">
        <v>0</v>
      </c>
      <c r="P43" s="5">
        <v>0</v>
      </c>
      <c r="Q43" s="5"/>
      <c r="R43" s="5"/>
      <c r="S43" s="5"/>
      <c r="T43" s="5"/>
      <c r="U43" s="5">
        <v>130</v>
      </c>
      <c r="V43" s="5">
        <f t="shared" si="0"/>
        <v>8</v>
      </c>
      <c r="W43" s="5">
        <v>64.5</v>
      </c>
      <c r="X43" s="5">
        <v>4</v>
      </c>
      <c r="Y43" s="16" t="s">
        <v>170</v>
      </c>
    </row>
    <row r="44" spans="1:25" ht="15.75" thickBot="1" x14ac:dyDescent="0.3">
      <c r="A44" s="17" t="s">
        <v>147</v>
      </c>
      <c r="B44" s="18" t="s">
        <v>62</v>
      </c>
      <c r="C44" s="18">
        <v>0</v>
      </c>
      <c r="D44" s="18">
        <v>1</v>
      </c>
      <c r="E44" s="18">
        <v>1</v>
      </c>
      <c r="F44" s="18">
        <v>1</v>
      </c>
      <c r="G44" s="18">
        <v>1</v>
      </c>
      <c r="H44" s="18">
        <v>1</v>
      </c>
      <c r="I44" s="18">
        <v>0</v>
      </c>
      <c r="J44" s="18">
        <v>1</v>
      </c>
      <c r="K44" s="18">
        <v>0</v>
      </c>
      <c r="L44" s="18">
        <v>1</v>
      </c>
      <c r="M44" s="18">
        <v>0</v>
      </c>
      <c r="N44" s="18">
        <v>0</v>
      </c>
      <c r="O44" s="18">
        <v>0</v>
      </c>
      <c r="P44" s="18">
        <v>0</v>
      </c>
      <c r="Q44" s="18"/>
      <c r="R44" s="18"/>
      <c r="S44" s="18"/>
      <c r="T44" s="18"/>
      <c r="U44" s="18">
        <v>75</v>
      </c>
      <c r="V44" s="18">
        <f t="shared" si="0"/>
        <v>7</v>
      </c>
      <c r="W44" s="18">
        <v>42.5</v>
      </c>
      <c r="X44" s="18">
        <v>5</v>
      </c>
      <c r="Y44" s="19" t="s">
        <v>145</v>
      </c>
    </row>
    <row r="45" spans="1:25" x14ac:dyDescent="0.25">
      <c r="A45" s="25" t="s">
        <v>102</v>
      </c>
      <c r="B45" s="26" t="s">
        <v>62</v>
      </c>
      <c r="C45" s="26">
        <v>0</v>
      </c>
      <c r="D45" s="26">
        <v>1</v>
      </c>
      <c r="E45" s="26">
        <v>1</v>
      </c>
      <c r="F45" s="26">
        <v>1</v>
      </c>
      <c r="G45" s="26">
        <v>1</v>
      </c>
      <c r="H45" s="26">
        <v>1</v>
      </c>
      <c r="I45" s="26">
        <v>0</v>
      </c>
      <c r="J45" s="26">
        <v>0</v>
      </c>
      <c r="K45" s="26">
        <v>0</v>
      </c>
      <c r="L45" s="26">
        <v>1</v>
      </c>
      <c r="M45" s="26">
        <v>0</v>
      </c>
      <c r="N45" s="26">
        <v>0</v>
      </c>
      <c r="O45" s="26">
        <v>0</v>
      </c>
      <c r="P45" s="26">
        <v>0</v>
      </c>
      <c r="Q45" s="26"/>
      <c r="R45" s="26"/>
      <c r="S45" s="26"/>
      <c r="T45" s="26"/>
      <c r="U45" s="26">
        <v>81</v>
      </c>
      <c r="V45" s="26">
        <f t="shared" si="0"/>
        <v>6</v>
      </c>
      <c r="W45" s="26">
        <v>44.5</v>
      </c>
      <c r="X45" s="26">
        <v>6</v>
      </c>
      <c r="Y45" s="27" t="s">
        <v>103</v>
      </c>
    </row>
    <row r="46" spans="1:25" x14ac:dyDescent="0.25">
      <c r="A46" s="20" t="s">
        <v>162</v>
      </c>
      <c r="B46" s="3" t="s">
        <v>62</v>
      </c>
      <c r="C46" s="3">
        <v>1</v>
      </c>
      <c r="D46" s="3">
        <v>1</v>
      </c>
      <c r="E46" s="3">
        <v>1</v>
      </c>
      <c r="F46" s="3">
        <v>1</v>
      </c>
      <c r="G46" s="3">
        <v>1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1</v>
      </c>
      <c r="O46" s="3">
        <v>0</v>
      </c>
      <c r="P46" s="3">
        <v>0</v>
      </c>
      <c r="Q46" s="3"/>
      <c r="R46" s="3"/>
      <c r="S46" s="3"/>
      <c r="T46" s="3"/>
      <c r="U46" s="3">
        <v>80</v>
      </c>
      <c r="V46" s="3">
        <f t="shared" si="0"/>
        <v>6</v>
      </c>
      <c r="W46" s="3">
        <v>42.5</v>
      </c>
      <c r="X46" s="3">
        <v>7</v>
      </c>
      <c r="Y46" s="21" t="s">
        <v>170</v>
      </c>
    </row>
    <row r="47" spans="1:25" x14ac:dyDescent="0.25">
      <c r="A47" s="20" t="s">
        <v>146</v>
      </c>
      <c r="B47" s="3" t="s">
        <v>62</v>
      </c>
      <c r="C47" s="3">
        <v>0</v>
      </c>
      <c r="D47" s="3">
        <v>1</v>
      </c>
      <c r="E47" s="3">
        <v>1</v>
      </c>
      <c r="F47" s="3">
        <v>1</v>
      </c>
      <c r="G47" s="3">
        <v>1</v>
      </c>
      <c r="H47" s="3">
        <v>1</v>
      </c>
      <c r="I47" s="3">
        <v>0</v>
      </c>
      <c r="J47" s="3">
        <v>0</v>
      </c>
      <c r="K47" s="3">
        <v>0</v>
      </c>
      <c r="L47" s="3">
        <v>1</v>
      </c>
      <c r="M47" s="3">
        <v>0</v>
      </c>
      <c r="N47" s="3">
        <v>0</v>
      </c>
      <c r="O47" s="3">
        <v>0</v>
      </c>
      <c r="P47" s="3">
        <v>0</v>
      </c>
      <c r="Q47" s="3"/>
      <c r="R47" s="3"/>
      <c r="S47" s="3"/>
      <c r="T47" s="3"/>
      <c r="U47" s="3">
        <v>114</v>
      </c>
      <c r="V47" s="3">
        <f t="shared" si="0"/>
        <v>6</v>
      </c>
      <c r="W47" s="3">
        <v>41</v>
      </c>
      <c r="X47" s="3">
        <v>8</v>
      </c>
      <c r="Y47" s="21" t="s">
        <v>145</v>
      </c>
    </row>
    <row r="48" spans="1:25" x14ac:dyDescent="0.25">
      <c r="A48" s="20" t="s">
        <v>172</v>
      </c>
      <c r="B48" s="3" t="s">
        <v>62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>
        <v>165</v>
      </c>
      <c r="V48" s="3">
        <v>6</v>
      </c>
      <c r="W48" s="3">
        <v>34</v>
      </c>
      <c r="X48" s="3">
        <v>9</v>
      </c>
      <c r="Y48" s="21" t="s">
        <v>145</v>
      </c>
    </row>
    <row r="49" spans="1:25" x14ac:dyDescent="0.25">
      <c r="A49" s="20" t="s">
        <v>169</v>
      </c>
      <c r="B49" s="3" t="s">
        <v>62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>
        <v>155</v>
      </c>
      <c r="V49" s="3">
        <v>3</v>
      </c>
      <c r="W49" s="3">
        <v>27.5</v>
      </c>
      <c r="X49" s="3">
        <v>10</v>
      </c>
      <c r="Y49" s="21" t="s">
        <v>145</v>
      </c>
    </row>
    <row r="50" spans="1:25" x14ac:dyDescent="0.25">
      <c r="A50" s="20" t="s">
        <v>63</v>
      </c>
      <c r="B50" s="3" t="s">
        <v>62</v>
      </c>
      <c r="C50" s="3">
        <v>0</v>
      </c>
      <c r="D50" s="3">
        <v>0</v>
      </c>
      <c r="E50" s="3">
        <v>0</v>
      </c>
      <c r="F50" s="3">
        <v>1</v>
      </c>
      <c r="G50" s="3">
        <v>1</v>
      </c>
      <c r="H50" s="3">
        <v>1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/>
      <c r="R50" s="3"/>
      <c r="S50" s="3"/>
      <c r="T50" s="3"/>
      <c r="U50" s="3">
        <v>99</v>
      </c>
      <c r="V50" s="3">
        <f t="shared" ref="V50:V81" si="4">SUM(C50:T50)</f>
        <v>3</v>
      </c>
      <c r="W50" s="3">
        <v>26</v>
      </c>
      <c r="X50" s="3">
        <v>11</v>
      </c>
      <c r="Y50" s="21" t="s">
        <v>67</v>
      </c>
    </row>
    <row r="51" spans="1:25" ht="15.75" thickBot="1" x14ac:dyDescent="0.3">
      <c r="A51" s="22" t="s">
        <v>61</v>
      </c>
      <c r="B51" s="23" t="s">
        <v>62</v>
      </c>
      <c r="C51" s="23">
        <v>0</v>
      </c>
      <c r="D51" s="23">
        <v>0</v>
      </c>
      <c r="E51" s="23">
        <v>1</v>
      </c>
      <c r="F51" s="23">
        <v>1</v>
      </c>
      <c r="G51" s="23">
        <v>0</v>
      </c>
      <c r="H51" s="23">
        <v>0</v>
      </c>
      <c r="I51" s="23">
        <v>0</v>
      </c>
      <c r="J51" s="23">
        <v>1</v>
      </c>
      <c r="K51" s="23">
        <v>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/>
      <c r="R51" s="23"/>
      <c r="S51" s="23"/>
      <c r="T51" s="23"/>
      <c r="U51" s="23">
        <v>96</v>
      </c>
      <c r="V51" s="23">
        <f t="shared" si="4"/>
        <v>3</v>
      </c>
      <c r="W51" s="23">
        <f t="shared" ref="W51:W82" si="5">C51*$C$1+D51*$D$1+E51*$E$1+F51*$F$1+G51*$G$1+H51*$H$1+I51*$I$1+J51*$J$1+K51*$K$1+L51*$L$1+M51*$M$1+N51*$N$1+O51*$O$1+P51*$P$1+Q51*$Q$1+R51*$R$1+S51*$S$1+T51*$T$1</f>
        <v>15</v>
      </c>
      <c r="X51" s="23">
        <v>12</v>
      </c>
      <c r="Y51" s="24" t="s">
        <v>67</v>
      </c>
    </row>
    <row r="52" spans="1:25" x14ac:dyDescent="0.25">
      <c r="A52" s="12" t="s">
        <v>89</v>
      </c>
      <c r="B52" s="13" t="s">
        <v>14</v>
      </c>
      <c r="C52" s="13">
        <v>0</v>
      </c>
      <c r="D52" s="13">
        <v>1</v>
      </c>
      <c r="E52" s="13">
        <v>1</v>
      </c>
      <c r="F52" s="13">
        <v>1</v>
      </c>
      <c r="G52" s="13">
        <v>1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>
        <v>15</v>
      </c>
      <c r="V52" s="13">
        <f t="shared" si="4"/>
        <v>4</v>
      </c>
      <c r="W52" s="13">
        <f t="shared" si="5"/>
        <v>14</v>
      </c>
      <c r="X52" s="13">
        <v>1</v>
      </c>
      <c r="Y52" s="14" t="s">
        <v>68</v>
      </c>
    </row>
    <row r="53" spans="1:25" x14ac:dyDescent="0.25">
      <c r="A53" s="15" t="s">
        <v>73</v>
      </c>
      <c r="B53" s="5" t="s">
        <v>14</v>
      </c>
      <c r="C53" s="5">
        <v>0</v>
      </c>
      <c r="D53" s="5">
        <v>1</v>
      </c>
      <c r="E53" s="5">
        <v>1</v>
      </c>
      <c r="F53" s="5">
        <v>1</v>
      </c>
      <c r="G53" s="5">
        <v>1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>
        <v>45</v>
      </c>
      <c r="V53" s="5">
        <f t="shared" si="4"/>
        <v>4</v>
      </c>
      <c r="W53" s="5">
        <f t="shared" si="5"/>
        <v>14</v>
      </c>
      <c r="X53" s="5">
        <v>2</v>
      </c>
      <c r="Y53" s="16" t="s">
        <v>68</v>
      </c>
    </row>
    <row r="54" spans="1:25" x14ac:dyDescent="0.25">
      <c r="A54" s="15" t="s">
        <v>185</v>
      </c>
      <c r="B54" s="5" t="s">
        <v>14</v>
      </c>
      <c r="C54" s="5">
        <v>0</v>
      </c>
      <c r="D54" s="5">
        <v>0</v>
      </c>
      <c r="E54" s="5">
        <v>1</v>
      </c>
      <c r="F54" s="5">
        <v>1</v>
      </c>
      <c r="G54" s="5">
        <v>1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>
        <v>34</v>
      </c>
      <c r="V54" s="5">
        <f t="shared" si="4"/>
        <v>3</v>
      </c>
      <c r="W54" s="5">
        <f t="shared" si="5"/>
        <v>12</v>
      </c>
      <c r="X54" s="5">
        <v>3</v>
      </c>
      <c r="Y54" s="16" t="s">
        <v>66</v>
      </c>
    </row>
    <row r="55" spans="1:25" x14ac:dyDescent="0.25">
      <c r="A55" s="15" t="s">
        <v>156</v>
      </c>
      <c r="B55" s="5" t="s">
        <v>14</v>
      </c>
      <c r="C55" s="5">
        <v>0</v>
      </c>
      <c r="D55" s="5">
        <v>0</v>
      </c>
      <c r="E55" s="5">
        <v>1</v>
      </c>
      <c r="F55" s="5">
        <v>1</v>
      </c>
      <c r="G55" s="5">
        <v>1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>
        <v>44</v>
      </c>
      <c r="V55" s="5">
        <f t="shared" si="4"/>
        <v>3</v>
      </c>
      <c r="W55" s="5">
        <f t="shared" si="5"/>
        <v>12</v>
      </c>
      <c r="X55" s="5">
        <v>4</v>
      </c>
      <c r="Y55" s="16" t="s">
        <v>170</v>
      </c>
    </row>
    <row r="56" spans="1:25" x14ac:dyDescent="0.25">
      <c r="A56" s="15" t="s">
        <v>135</v>
      </c>
      <c r="B56" s="5" t="s">
        <v>14</v>
      </c>
      <c r="C56" s="5">
        <v>0</v>
      </c>
      <c r="D56" s="5">
        <v>1</v>
      </c>
      <c r="E56" s="5">
        <v>0</v>
      </c>
      <c r="F56" s="5">
        <v>1</v>
      </c>
      <c r="G56" s="5">
        <v>1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>
        <v>17</v>
      </c>
      <c r="V56" s="5">
        <f t="shared" si="4"/>
        <v>3</v>
      </c>
      <c r="W56" s="5">
        <f t="shared" si="5"/>
        <v>11</v>
      </c>
      <c r="X56" s="5">
        <v>5</v>
      </c>
      <c r="Y56" s="16" t="s">
        <v>145</v>
      </c>
    </row>
    <row r="57" spans="1:25" x14ac:dyDescent="0.25">
      <c r="A57" s="15" t="s">
        <v>159</v>
      </c>
      <c r="B57" s="5" t="s">
        <v>14</v>
      </c>
      <c r="C57" s="5">
        <v>0</v>
      </c>
      <c r="D57" s="5">
        <v>1</v>
      </c>
      <c r="E57" s="5">
        <v>0</v>
      </c>
      <c r="F57" s="5">
        <v>1</v>
      </c>
      <c r="G57" s="5">
        <v>1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>
        <v>26</v>
      </c>
      <c r="V57" s="5">
        <f t="shared" si="4"/>
        <v>3</v>
      </c>
      <c r="W57" s="5">
        <f t="shared" si="5"/>
        <v>11</v>
      </c>
      <c r="X57" s="5">
        <v>6</v>
      </c>
      <c r="Y57" s="16" t="s">
        <v>170</v>
      </c>
    </row>
    <row r="58" spans="1:25" x14ac:dyDescent="0.25">
      <c r="A58" s="15" t="s">
        <v>189</v>
      </c>
      <c r="B58" s="5" t="s">
        <v>14</v>
      </c>
      <c r="C58" s="5">
        <v>0</v>
      </c>
      <c r="D58" s="5">
        <v>1</v>
      </c>
      <c r="E58" s="5">
        <v>0</v>
      </c>
      <c r="F58" s="5">
        <v>1</v>
      </c>
      <c r="G58" s="5">
        <v>1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>
        <v>30</v>
      </c>
      <c r="V58" s="5">
        <f t="shared" si="4"/>
        <v>3</v>
      </c>
      <c r="W58" s="5">
        <f t="shared" si="5"/>
        <v>11</v>
      </c>
      <c r="X58" s="5">
        <v>7</v>
      </c>
      <c r="Y58" s="16" t="s">
        <v>145</v>
      </c>
    </row>
    <row r="59" spans="1:25" x14ac:dyDescent="0.25">
      <c r="A59" s="15" t="s">
        <v>55</v>
      </c>
      <c r="B59" s="5" t="s">
        <v>14</v>
      </c>
      <c r="C59" s="5">
        <v>0</v>
      </c>
      <c r="D59" s="5">
        <v>1</v>
      </c>
      <c r="E59" s="5">
        <v>0</v>
      </c>
      <c r="F59" s="5">
        <v>1</v>
      </c>
      <c r="G59" s="5">
        <v>1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>
        <v>30</v>
      </c>
      <c r="V59" s="5">
        <f t="shared" si="4"/>
        <v>3</v>
      </c>
      <c r="W59" s="5">
        <f t="shared" si="5"/>
        <v>11</v>
      </c>
      <c r="X59" s="5">
        <v>7</v>
      </c>
      <c r="Y59" s="16" t="s">
        <v>67</v>
      </c>
    </row>
    <row r="60" spans="1:25" x14ac:dyDescent="0.25">
      <c r="A60" s="15" t="s">
        <v>13</v>
      </c>
      <c r="B60" s="5" t="s">
        <v>14</v>
      </c>
      <c r="C60" s="5">
        <v>0</v>
      </c>
      <c r="D60" s="5">
        <v>1</v>
      </c>
      <c r="E60" s="5">
        <v>1</v>
      </c>
      <c r="F60" s="5">
        <v>1</v>
      </c>
      <c r="G60" s="5">
        <v>0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>
        <v>18</v>
      </c>
      <c r="V60" s="5">
        <f t="shared" si="4"/>
        <v>3</v>
      </c>
      <c r="W60" s="5">
        <f t="shared" si="5"/>
        <v>9</v>
      </c>
      <c r="X60" s="5">
        <v>9</v>
      </c>
      <c r="Y60" s="16" t="s">
        <v>66</v>
      </c>
    </row>
    <row r="61" spans="1:25" x14ac:dyDescent="0.25">
      <c r="A61" s="15" t="s">
        <v>167</v>
      </c>
      <c r="B61" s="5" t="s">
        <v>14</v>
      </c>
      <c r="C61" s="5">
        <v>0</v>
      </c>
      <c r="D61" s="5">
        <v>1</v>
      </c>
      <c r="E61" s="5">
        <v>1</v>
      </c>
      <c r="F61" s="5">
        <v>1</v>
      </c>
      <c r="G61" s="5">
        <v>0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>
        <v>31</v>
      </c>
      <c r="V61" s="5">
        <f t="shared" si="4"/>
        <v>3</v>
      </c>
      <c r="W61" s="5">
        <f t="shared" si="5"/>
        <v>9</v>
      </c>
      <c r="X61" s="5">
        <v>10</v>
      </c>
      <c r="Y61" s="16" t="s">
        <v>170</v>
      </c>
    </row>
    <row r="62" spans="1:25" ht="15.75" thickBot="1" x14ac:dyDescent="0.3">
      <c r="A62" s="17" t="s">
        <v>141</v>
      </c>
      <c r="B62" s="18" t="s">
        <v>14</v>
      </c>
      <c r="C62" s="18">
        <v>0</v>
      </c>
      <c r="D62" s="18">
        <v>1.25</v>
      </c>
      <c r="E62" s="18"/>
      <c r="F62" s="18">
        <v>0</v>
      </c>
      <c r="G62" s="18">
        <v>1.25</v>
      </c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>
        <v>60</v>
      </c>
      <c r="V62" s="18">
        <f t="shared" si="4"/>
        <v>2.5</v>
      </c>
      <c r="W62" s="18">
        <f t="shared" si="5"/>
        <v>8.75</v>
      </c>
      <c r="X62" s="18">
        <v>11</v>
      </c>
      <c r="Y62" s="19" t="s">
        <v>145</v>
      </c>
    </row>
    <row r="63" spans="1:25" x14ac:dyDescent="0.25">
      <c r="A63" s="36" t="s">
        <v>17</v>
      </c>
      <c r="B63" s="11" t="s">
        <v>14</v>
      </c>
      <c r="C63" s="11">
        <v>0</v>
      </c>
      <c r="D63" s="11">
        <v>0</v>
      </c>
      <c r="E63" s="11">
        <v>0</v>
      </c>
      <c r="F63" s="11">
        <v>1</v>
      </c>
      <c r="G63" s="11">
        <v>1</v>
      </c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>
        <v>22</v>
      </c>
      <c r="V63" s="11">
        <f t="shared" si="4"/>
        <v>2</v>
      </c>
      <c r="W63" s="11">
        <f t="shared" si="5"/>
        <v>9</v>
      </c>
      <c r="X63" s="11">
        <v>12</v>
      </c>
      <c r="Y63" s="37" t="s">
        <v>66</v>
      </c>
    </row>
    <row r="64" spans="1:25" x14ac:dyDescent="0.25">
      <c r="A64" s="20" t="s">
        <v>70</v>
      </c>
      <c r="B64" s="3" t="s">
        <v>14</v>
      </c>
      <c r="C64" s="3">
        <v>0</v>
      </c>
      <c r="D64" s="3">
        <v>0</v>
      </c>
      <c r="E64" s="3">
        <v>0</v>
      </c>
      <c r="F64" s="3">
        <v>1</v>
      </c>
      <c r="G64" s="3">
        <v>1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>
        <v>50</v>
      </c>
      <c r="V64" s="3">
        <f t="shared" si="4"/>
        <v>2</v>
      </c>
      <c r="W64" s="3">
        <f t="shared" si="5"/>
        <v>9</v>
      </c>
      <c r="X64" s="3">
        <v>13</v>
      </c>
      <c r="Y64" s="21" t="s">
        <v>68</v>
      </c>
    </row>
    <row r="65" spans="1:25" x14ac:dyDescent="0.25">
      <c r="A65" s="20" t="s">
        <v>121</v>
      </c>
      <c r="B65" s="3" t="s">
        <v>14</v>
      </c>
      <c r="C65" s="3">
        <v>0</v>
      </c>
      <c r="D65" s="3">
        <v>0</v>
      </c>
      <c r="E65" s="3">
        <v>0</v>
      </c>
      <c r="F65" s="3">
        <v>1</v>
      </c>
      <c r="G65" s="3">
        <v>1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>
        <v>55</v>
      </c>
      <c r="V65" s="3">
        <f t="shared" si="4"/>
        <v>2</v>
      </c>
      <c r="W65" s="3">
        <f t="shared" si="5"/>
        <v>9</v>
      </c>
      <c r="X65" s="3">
        <v>14</v>
      </c>
      <c r="Y65" s="21" t="s">
        <v>131</v>
      </c>
    </row>
    <row r="66" spans="1:25" x14ac:dyDescent="0.25">
      <c r="A66" s="20" t="s">
        <v>163</v>
      </c>
      <c r="B66" s="3" t="s">
        <v>14</v>
      </c>
      <c r="C66" s="3">
        <v>0</v>
      </c>
      <c r="D66" s="3">
        <v>1</v>
      </c>
      <c r="E66" s="3">
        <v>0</v>
      </c>
      <c r="F66" s="3">
        <v>1</v>
      </c>
      <c r="G66" s="3">
        <v>0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>
        <v>57</v>
      </c>
      <c r="V66" s="3">
        <f t="shared" si="4"/>
        <v>2</v>
      </c>
      <c r="W66" s="3">
        <f t="shared" si="5"/>
        <v>6</v>
      </c>
      <c r="X66" s="3">
        <v>15</v>
      </c>
      <c r="Y66" s="21" t="s">
        <v>170</v>
      </c>
    </row>
    <row r="67" spans="1:25" x14ac:dyDescent="0.25">
      <c r="A67" s="20" t="s">
        <v>161</v>
      </c>
      <c r="B67" s="3" t="s">
        <v>14</v>
      </c>
      <c r="C67" s="3">
        <v>0</v>
      </c>
      <c r="D67" s="3">
        <v>0</v>
      </c>
      <c r="E67" s="3">
        <v>0</v>
      </c>
      <c r="F67" s="3">
        <v>1</v>
      </c>
      <c r="G67" s="3">
        <v>0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>
        <v>19</v>
      </c>
      <c r="V67" s="3">
        <f t="shared" si="4"/>
        <v>1</v>
      </c>
      <c r="W67" s="3">
        <f t="shared" si="5"/>
        <v>4</v>
      </c>
      <c r="X67" s="3">
        <v>16</v>
      </c>
      <c r="Y67" s="21" t="s">
        <v>170</v>
      </c>
    </row>
    <row r="68" spans="1:25" x14ac:dyDescent="0.25">
      <c r="A68" s="20" t="s">
        <v>160</v>
      </c>
      <c r="B68" s="3" t="s">
        <v>14</v>
      </c>
      <c r="C68" s="3">
        <v>0</v>
      </c>
      <c r="D68" s="3">
        <v>0</v>
      </c>
      <c r="E68" s="3">
        <v>0</v>
      </c>
      <c r="F68" s="3">
        <v>1</v>
      </c>
      <c r="G68" s="3">
        <v>0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>
        <v>19</v>
      </c>
      <c r="V68" s="3">
        <f t="shared" si="4"/>
        <v>1</v>
      </c>
      <c r="W68" s="3">
        <f t="shared" si="5"/>
        <v>4</v>
      </c>
      <c r="X68" s="3">
        <v>16</v>
      </c>
      <c r="Y68" s="21" t="s">
        <v>170</v>
      </c>
    </row>
    <row r="69" spans="1:25" x14ac:dyDescent="0.25">
      <c r="A69" s="20" t="s">
        <v>16</v>
      </c>
      <c r="B69" s="3" t="s">
        <v>14</v>
      </c>
      <c r="C69" s="3">
        <v>0</v>
      </c>
      <c r="D69" s="3">
        <v>0</v>
      </c>
      <c r="E69" s="3">
        <v>0</v>
      </c>
      <c r="F69" s="3">
        <v>1</v>
      </c>
      <c r="G69" s="3">
        <v>0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>
        <v>21</v>
      </c>
      <c r="V69" s="3">
        <f t="shared" si="4"/>
        <v>1</v>
      </c>
      <c r="W69" s="3">
        <f t="shared" si="5"/>
        <v>4</v>
      </c>
      <c r="X69" s="3">
        <v>18</v>
      </c>
      <c r="Y69" s="21" t="s">
        <v>66</v>
      </c>
    </row>
    <row r="70" spans="1:25" x14ac:dyDescent="0.25">
      <c r="A70" s="20" t="s">
        <v>136</v>
      </c>
      <c r="B70" s="3" t="s">
        <v>14</v>
      </c>
      <c r="C70" s="3">
        <v>0</v>
      </c>
      <c r="D70" s="3">
        <v>0</v>
      </c>
      <c r="E70" s="3">
        <v>0</v>
      </c>
      <c r="F70" s="3">
        <v>1</v>
      </c>
      <c r="G70" s="3">
        <v>0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>
        <v>30</v>
      </c>
      <c r="V70" s="3">
        <f t="shared" si="4"/>
        <v>1</v>
      </c>
      <c r="W70" s="3">
        <f t="shared" si="5"/>
        <v>4</v>
      </c>
      <c r="X70" s="3">
        <v>19</v>
      </c>
      <c r="Y70" s="21" t="s">
        <v>145</v>
      </c>
    </row>
    <row r="71" spans="1:25" x14ac:dyDescent="0.25">
      <c r="A71" s="20" t="s">
        <v>122</v>
      </c>
      <c r="B71" s="3" t="s">
        <v>14</v>
      </c>
      <c r="C71" s="3">
        <v>0</v>
      </c>
      <c r="D71" s="3">
        <v>0</v>
      </c>
      <c r="E71" s="3">
        <v>0</v>
      </c>
      <c r="F71" s="3">
        <v>1</v>
      </c>
      <c r="G71" s="3">
        <v>0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>
        <v>42</v>
      </c>
      <c r="V71" s="3">
        <f t="shared" si="4"/>
        <v>1</v>
      </c>
      <c r="W71" s="3">
        <f t="shared" si="5"/>
        <v>4</v>
      </c>
      <c r="X71" s="3">
        <v>20</v>
      </c>
      <c r="Y71" s="21" t="s">
        <v>131</v>
      </c>
    </row>
    <row r="72" spans="1:25" x14ac:dyDescent="0.25">
      <c r="A72" s="20" t="s">
        <v>83</v>
      </c>
      <c r="B72" s="3" t="s">
        <v>14</v>
      </c>
      <c r="C72" s="3">
        <v>0</v>
      </c>
      <c r="D72" s="3">
        <v>1</v>
      </c>
      <c r="E72" s="3">
        <v>0</v>
      </c>
      <c r="F72" s="3">
        <v>0</v>
      </c>
      <c r="G72" s="3">
        <v>0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>
        <v>10</v>
      </c>
      <c r="V72" s="3">
        <f t="shared" si="4"/>
        <v>1</v>
      </c>
      <c r="W72" s="3">
        <f t="shared" si="5"/>
        <v>2</v>
      </c>
      <c r="X72" s="3">
        <v>21</v>
      </c>
      <c r="Y72" s="21" t="s">
        <v>68</v>
      </c>
    </row>
    <row r="73" spans="1:25" x14ac:dyDescent="0.25">
      <c r="A73" s="20" t="s">
        <v>24</v>
      </c>
      <c r="B73" s="3" t="s">
        <v>14</v>
      </c>
      <c r="C73" s="3">
        <v>0</v>
      </c>
      <c r="D73" s="3">
        <v>1</v>
      </c>
      <c r="E73" s="3">
        <v>0</v>
      </c>
      <c r="F73" s="3">
        <v>0</v>
      </c>
      <c r="G73" s="3">
        <v>0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>
        <v>36</v>
      </c>
      <c r="V73" s="3">
        <f t="shared" si="4"/>
        <v>1</v>
      </c>
      <c r="W73" s="3">
        <f t="shared" si="5"/>
        <v>2</v>
      </c>
      <c r="X73" s="3">
        <v>22</v>
      </c>
      <c r="Y73" s="21" t="s">
        <v>66</v>
      </c>
    </row>
    <row r="74" spans="1:25" x14ac:dyDescent="0.25">
      <c r="A74" s="20" t="s">
        <v>149</v>
      </c>
      <c r="B74" s="3" t="s">
        <v>14</v>
      </c>
      <c r="C74" s="3">
        <v>0</v>
      </c>
      <c r="D74" s="3">
        <v>1</v>
      </c>
      <c r="E74" s="3">
        <v>0</v>
      </c>
      <c r="F74" s="3">
        <v>0</v>
      </c>
      <c r="G74" s="3">
        <v>0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>
        <v>40</v>
      </c>
      <c r="V74" s="3">
        <f t="shared" si="4"/>
        <v>1</v>
      </c>
      <c r="W74" s="3">
        <f t="shared" si="5"/>
        <v>2</v>
      </c>
      <c r="X74" s="3">
        <v>23</v>
      </c>
      <c r="Y74" s="21" t="s">
        <v>145</v>
      </c>
    </row>
    <row r="75" spans="1:25" x14ac:dyDescent="0.25">
      <c r="A75" s="20" t="s">
        <v>125</v>
      </c>
      <c r="B75" s="3" t="s">
        <v>14</v>
      </c>
      <c r="C75" s="3">
        <v>0</v>
      </c>
      <c r="D75" s="3">
        <v>1</v>
      </c>
      <c r="E75" s="3">
        <v>0</v>
      </c>
      <c r="F75" s="3">
        <v>0</v>
      </c>
      <c r="G75" s="3">
        <v>0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>
        <v>48</v>
      </c>
      <c r="V75" s="3">
        <f t="shared" si="4"/>
        <v>1</v>
      </c>
      <c r="W75" s="3">
        <f t="shared" si="5"/>
        <v>2</v>
      </c>
      <c r="X75" s="3">
        <v>24</v>
      </c>
      <c r="Y75" s="21" t="s">
        <v>131</v>
      </c>
    </row>
    <row r="76" spans="1:25" x14ac:dyDescent="0.25">
      <c r="A76" s="20" t="s">
        <v>123</v>
      </c>
      <c r="B76" s="3" t="s">
        <v>14</v>
      </c>
      <c r="C76" s="3">
        <v>0</v>
      </c>
      <c r="D76" s="3">
        <v>1</v>
      </c>
      <c r="E76" s="3">
        <v>0</v>
      </c>
      <c r="F76" s="3">
        <v>0</v>
      </c>
      <c r="G76" s="3">
        <v>0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>
        <v>55</v>
      </c>
      <c r="V76" s="3">
        <f t="shared" si="4"/>
        <v>1</v>
      </c>
      <c r="W76" s="3">
        <f t="shared" si="5"/>
        <v>2</v>
      </c>
      <c r="X76" s="3">
        <v>25</v>
      </c>
      <c r="Y76" s="21" t="s">
        <v>131</v>
      </c>
    </row>
    <row r="77" spans="1:25" x14ac:dyDescent="0.25">
      <c r="A77" s="20" t="s">
        <v>95</v>
      </c>
      <c r="B77" s="3" t="s">
        <v>14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>
        <v>10</v>
      </c>
      <c r="V77" s="3">
        <f t="shared" si="4"/>
        <v>0</v>
      </c>
      <c r="W77" s="3">
        <f t="shared" si="5"/>
        <v>0</v>
      </c>
      <c r="X77" s="3">
        <v>26</v>
      </c>
      <c r="Y77" s="21" t="s">
        <v>103</v>
      </c>
    </row>
    <row r="78" spans="1:25" x14ac:dyDescent="0.25">
      <c r="A78" s="20" t="s">
        <v>112</v>
      </c>
      <c r="B78" s="3" t="s">
        <v>14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>
        <v>12</v>
      </c>
      <c r="V78" s="3">
        <f t="shared" si="4"/>
        <v>0</v>
      </c>
      <c r="W78" s="3">
        <f t="shared" si="5"/>
        <v>0</v>
      </c>
      <c r="X78" s="3">
        <v>27</v>
      </c>
      <c r="Y78" s="21" t="s">
        <v>117</v>
      </c>
    </row>
    <row r="79" spans="1:25" x14ac:dyDescent="0.25">
      <c r="A79" s="20" t="s">
        <v>20</v>
      </c>
      <c r="B79" s="3" t="s">
        <v>14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>
        <v>29</v>
      </c>
      <c r="V79" s="3">
        <f t="shared" si="4"/>
        <v>0</v>
      </c>
      <c r="W79" s="3">
        <f t="shared" si="5"/>
        <v>0</v>
      </c>
      <c r="X79" s="3">
        <v>28</v>
      </c>
      <c r="Y79" s="21" t="s">
        <v>66</v>
      </c>
    </row>
    <row r="80" spans="1:25" x14ac:dyDescent="0.25">
      <c r="A80" s="20" t="s">
        <v>148</v>
      </c>
      <c r="B80" s="3" t="s">
        <v>14</v>
      </c>
      <c r="C80" s="3">
        <v>0</v>
      </c>
      <c r="D80" s="3">
        <v>0</v>
      </c>
      <c r="E80" s="3">
        <v>0</v>
      </c>
      <c r="F80" s="3">
        <v>0</v>
      </c>
      <c r="G80" s="3">
        <v>0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>
        <v>36</v>
      </c>
      <c r="V80" s="3">
        <f t="shared" si="4"/>
        <v>0</v>
      </c>
      <c r="W80" s="3">
        <f t="shared" si="5"/>
        <v>0</v>
      </c>
      <c r="X80" s="3">
        <v>29</v>
      </c>
      <c r="Y80" s="21" t="s">
        <v>145</v>
      </c>
    </row>
    <row r="81" spans="1:25" x14ac:dyDescent="0.25">
      <c r="A81" s="20" t="s">
        <v>150</v>
      </c>
      <c r="B81" s="3" t="s">
        <v>14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>
        <v>40</v>
      </c>
      <c r="V81" s="3">
        <f t="shared" si="4"/>
        <v>0</v>
      </c>
      <c r="W81" s="3">
        <f t="shared" si="5"/>
        <v>0</v>
      </c>
      <c r="X81" s="3">
        <v>30</v>
      </c>
      <c r="Y81" s="21" t="s">
        <v>145</v>
      </c>
    </row>
    <row r="82" spans="1:25" ht="15.75" thickBot="1" x14ac:dyDescent="0.3">
      <c r="A82" s="22" t="s">
        <v>154</v>
      </c>
      <c r="B82" s="23" t="s">
        <v>14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>
        <v>44</v>
      </c>
      <c r="V82" s="23">
        <f t="shared" ref="V82:V113" si="6">SUM(C82:T82)</f>
        <v>0</v>
      </c>
      <c r="W82" s="23">
        <f t="shared" si="5"/>
        <v>0</v>
      </c>
      <c r="X82" s="23">
        <v>31</v>
      </c>
      <c r="Y82" s="24" t="s">
        <v>170</v>
      </c>
    </row>
    <row r="83" spans="1:25" x14ac:dyDescent="0.25">
      <c r="A83" s="12" t="s">
        <v>48</v>
      </c>
      <c r="B83" s="13" t="s">
        <v>15</v>
      </c>
      <c r="C83" s="13">
        <v>0</v>
      </c>
      <c r="D83" s="13">
        <v>1</v>
      </c>
      <c r="E83" s="13">
        <v>1</v>
      </c>
      <c r="F83" s="13">
        <v>1</v>
      </c>
      <c r="G83" s="13">
        <v>1</v>
      </c>
      <c r="H83" s="13">
        <v>1</v>
      </c>
      <c r="I83" s="13">
        <v>1</v>
      </c>
      <c r="J83" s="13">
        <v>1</v>
      </c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>
        <v>39</v>
      </c>
      <c r="V83" s="13">
        <f>SUM(C83:T83)</f>
        <v>7</v>
      </c>
      <c r="W83" s="13">
        <f>C83*$C$1+D83*$D$1+E83*$E$1+F83*$F$1+G83*$G$1+H83*$H$1+I83*$I$1+J83*$J$1+K83*$K$1+L83*$L$1+M83*$M$1+N83*$N$1+O83*$O$1+P83*$P$1+Q83*$Q$1+R83*$R$1+S83*$S$1+T83*$T$1</f>
        <v>35</v>
      </c>
      <c r="X83" s="13">
        <v>1</v>
      </c>
      <c r="Y83" s="14" t="s">
        <v>67</v>
      </c>
    </row>
    <row r="84" spans="1:25" x14ac:dyDescent="0.25">
      <c r="A84" s="15" t="s">
        <v>19</v>
      </c>
      <c r="B84" s="5" t="s">
        <v>15</v>
      </c>
      <c r="C84" s="5">
        <v>0</v>
      </c>
      <c r="D84" s="5">
        <v>1</v>
      </c>
      <c r="E84" s="5">
        <v>1</v>
      </c>
      <c r="F84" s="5">
        <v>1</v>
      </c>
      <c r="G84" s="5">
        <v>1</v>
      </c>
      <c r="H84" s="5">
        <v>1</v>
      </c>
      <c r="I84" s="5">
        <v>0</v>
      </c>
      <c r="J84" s="5">
        <v>1</v>
      </c>
      <c r="K84" s="5"/>
      <c r="L84" s="5"/>
      <c r="M84" s="5"/>
      <c r="N84" s="5"/>
      <c r="O84" s="5"/>
      <c r="P84" s="5"/>
      <c r="Q84" s="5"/>
      <c r="R84" s="5"/>
      <c r="S84" s="5"/>
      <c r="T84" s="5"/>
      <c r="U84" s="5">
        <v>26</v>
      </c>
      <c r="V84" s="5">
        <f>SUM(C84:T84)</f>
        <v>6</v>
      </c>
      <c r="W84" s="5">
        <f>C84*$C$1+D84*$D$1+E84*$E$1+F84*$F$1+G84*$G$1+H84*$H$1+I84*$I$1+J84*$J$1+K84*$K$1+L84*$L$1+M84*$M$1+N84*$N$1+O84*$O$1+P84*$P$1+Q84*$Q$1+R84*$R$1+S84*$S$1+T84*$T$1</f>
        <v>28</v>
      </c>
      <c r="X84" s="5">
        <v>2</v>
      </c>
      <c r="Y84" s="16" t="s">
        <v>66</v>
      </c>
    </row>
    <row r="85" spans="1:25" x14ac:dyDescent="0.25">
      <c r="A85" s="15" t="s">
        <v>186</v>
      </c>
      <c r="B85" s="5" t="s">
        <v>15</v>
      </c>
      <c r="C85" s="5">
        <v>0</v>
      </c>
      <c r="D85" s="5">
        <v>1</v>
      </c>
      <c r="E85" s="5">
        <v>1</v>
      </c>
      <c r="F85" s="5">
        <v>1</v>
      </c>
      <c r="G85" s="5">
        <v>1</v>
      </c>
      <c r="H85" s="5">
        <v>1</v>
      </c>
      <c r="I85" s="5">
        <v>0</v>
      </c>
      <c r="J85" s="5">
        <v>1</v>
      </c>
      <c r="K85" s="5"/>
      <c r="L85" s="5"/>
      <c r="M85" s="5"/>
      <c r="N85" s="5"/>
      <c r="O85" s="5"/>
      <c r="P85" s="5"/>
      <c r="Q85" s="5"/>
      <c r="R85" s="5"/>
      <c r="S85" s="5"/>
      <c r="T85" s="5"/>
      <c r="U85" s="5">
        <v>30</v>
      </c>
      <c r="V85" s="5">
        <f>SUM(C85:T85)</f>
        <v>6</v>
      </c>
      <c r="W85" s="5">
        <f>C85*$C$1+D85*$D$1+E85*$E$1+F85*$F$1+G85*$G$1+H85*$H$1+I85*$I$1+J85*$J$1+K85*$K$1+L85*$L$1+M85*$M$1+N85*$N$1+O85*$O$1+P85*$P$1+Q85*$Q$1+R85*$R$1+S85*$S$1+T85*$T$1</f>
        <v>28</v>
      </c>
      <c r="X85" s="5">
        <v>3</v>
      </c>
      <c r="Y85" s="16" t="s">
        <v>66</v>
      </c>
    </row>
    <row r="86" spans="1:25" x14ac:dyDescent="0.25">
      <c r="A86" s="15" t="s">
        <v>21</v>
      </c>
      <c r="B86" s="5" t="s">
        <v>15</v>
      </c>
      <c r="C86" s="5">
        <v>0</v>
      </c>
      <c r="D86" s="5">
        <v>1</v>
      </c>
      <c r="E86" s="5">
        <v>1</v>
      </c>
      <c r="F86" s="5">
        <v>1</v>
      </c>
      <c r="G86" s="5">
        <v>1</v>
      </c>
      <c r="H86" s="5">
        <v>1</v>
      </c>
      <c r="I86" s="5">
        <v>0</v>
      </c>
      <c r="J86" s="5">
        <v>1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>
        <v>31</v>
      </c>
      <c r="V86" s="5">
        <f>SUM(C86:T86)</f>
        <v>6</v>
      </c>
      <c r="W86" s="5">
        <f>C86*$C$1+D86*$D$1+E86*$E$1+F86*$F$1+G86*$G$1+H86*$H$1+I86*$I$1+J86*$J$1+K86*$K$1+L86*$L$1+M86*$M$1+N86*$N$1+O86*$O$1+P86*$P$1+Q86*$Q$1+R86*$R$1+S86*$S$1+T86*$T$1</f>
        <v>28</v>
      </c>
      <c r="X86" s="5">
        <v>4</v>
      </c>
      <c r="Y86" s="16" t="s">
        <v>66</v>
      </c>
    </row>
    <row r="87" spans="1:25" x14ac:dyDescent="0.25">
      <c r="A87" s="15" t="s">
        <v>105</v>
      </c>
      <c r="B87" s="5" t="s">
        <v>15</v>
      </c>
      <c r="C87" s="5">
        <v>0</v>
      </c>
      <c r="D87" s="5">
        <v>1</v>
      </c>
      <c r="E87" s="5">
        <v>1</v>
      </c>
      <c r="F87" s="5">
        <v>1</v>
      </c>
      <c r="G87" s="5">
        <v>1</v>
      </c>
      <c r="H87" s="5">
        <v>1</v>
      </c>
      <c r="I87" s="5">
        <v>0</v>
      </c>
      <c r="J87" s="5">
        <v>1</v>
      </c>
      <c r="K87" s="5"/>
      <c r="L87" s="5"/>
      <c r="M87" s="5"/>
      <c r="N87" s="5"/>
      <c r="O87" s="5"/>
      <c r="P87" s="5"/>
      <c r="Q87" s="5"/>
      <c r="R87" s="5"/>
      <c r="S87" s="5"/>
      <c r="T87" s="5"/>
      <c r="U87" s="5">
        <v>60</v>
      </c>
      <c r="V87" s="5">
        <f>SUM(C87:T87)</f>
        <v>6</v>
      </c>
      <c r="W87" s="5">
        <f>C87*$C$1+D87*$D$1+E87*$E$1+F87*$F$1+G87*$G$1+H87*$H$1+I87*$I$1+J87*$J$1+K87*$K$1+L87*$L$1+M87*$M$1+N87*$N$1+O87*$O$1+P87*$P$1+Q87*$Q$1+R87*$R$1+S87*$S$1+T87*$T$1</f>
        <v>28</v>
      </c>
      <c r="X87" s="5">
        <v>5</v>
      </c>
      <c r="Y87" s="16" t="s">
        <v>107</v>
      </c>
    </row>
    <row r="88" spans="1:25" x14ac:dyDescent="0.25">
      <c r="A88" s="15" t="s">
        <v>94</v>
      </c>
      <c r="B88" s="5" t="s">
        <v>15</v>
      </c>
      <c r="C88" s="5">
        <v>0</v>
      </c>
      <c r="D88" s="5">
        <v>1</v>
      </c>
      <c r="E88" s="5">
        <v>1</v>
      </c>
      <c r="F88" s="5">
        <v>1</v>
      </c>
      <c r="G88" s="5">
        <v>1</v>
      </c>
      <c r="H88" s="5">
        <v>1</v>
      </c>
      <c r="I88" s="5">
        <v>0</v>
      </c>
      <c r="J88" s="5">
        <v>1</v>
      </c>
      <c r="K88" s="5"/>
      <c r="L88" s="5"/>
      <c r="M88" s="5"/>
      <c r="N88" s="5"/>
      <c r="O88" s="5"/>
      <c r="P88" s="5"/>
      <c r="Q88" s="5"/>
      <c r="R88" s="5"/>
      <c r="S88" s="5"/>
      <c r="T88" s="5"/>
      <c r="U88" s="5">
        <v>81</v>
      </c>
      <c r="V88" s="5">
        <f>SUM(C88:T88)</f>
        <v>6</v>
      </c>
      <c r="W88" s="5">
        <f>C88*$C$1+D88*$D$1+E88*$E$1+F88*$F$1+G88*$G$1+H88*$H$1+I88*$I$1+J88*$J$1+K88*$K$1+L88*$L$1+M88*$M$1+N88*$N$1+O88*$O$1+P88*$P$1+Q88*$Q$1+R88*$R$1+S88*$S$1+T88*$T$1</f>
        <v>28</v>
      </c>
      <c r="X88" s="5">
        <v>6</v>
      </c>
      <c r="Y88" s="16" t="s">
        <v>103</v>
      </c>
    </row>
    <row r="89" spans="1:25" x14ac:dyDescent="0.25">
      <c r="A89" s="15" t="s">
        <v>116</v>
      </c>
      <c r="B89" s="5" t="s">
        <v>15</v>
      </c>
      <c r="C89" s="5">
        <v>0</v>
      </c>
      <c r="D89" s="5">
        <v>0</v>
      </c>
      <c r="E89" s="5">
        <v>1</v>
      </c>
      <c r="F89" s="5">
        <v>1</v>
      </c>
      <c r="G89" s="5">
        <v>1</v>
      </c>
      <c r="H89" s="5">
        <v>1</v>
      </c>
      <c r="I89" s="5">
        <v>0</v>
      </c>
      <c r="J89" s="5">
        <v>1</v>
      </c>
      <c r="K89" s="5"/>
      <c r="L89" s="5"/>
      <c r="M89" s="5"/>
      <c r="N89" s="5"/>
      <c r="O89" s="5"/>
      <c r="P89" s="5"/>
      <c r="Q89" s="5"/>
      <c r="R89" s="5"/>
      <c r="S89" s="5"/>
      <c r="T89" s="5"/>
      <c r="U89" s="5">
        <v>40</v>
      </c>
      <c r="V89" s="5">
        <f>SUM(C89:T89)</f>
        <v>5</v>
      </c>
      <c r="W89" s="5">
        <f>C89*$C$1+D89*$D$1+E89*$E$1+F89*$F$1+G89*$G$1+H89*$H$1+I89*$I$1+J89*$J$1+K89*$K$1+L89*$L$1+M89*$M$1+N89*$N$1+O89*$O$1+P89*$P$1+Q89*$Q$1+R89*$R$1+S89*$S$1+T89*$T$1</f>
        <v>26</v>
      </c>
      <c r="X89" s="5">
        <v>7</v>
      </c>
      <c r="Y89" s="16" t="s">
        <v>117</v>
      </c>
    </row>
    <row r="90" spans="1:25" x14ac:dyDescent="0.25">
      <c r="A90" s="15" t="s">
        <v>133</v>
      </c>
      <c r="B90" s="5" t="s">
        <v>15</v>
      </c>
      <c r="C90" s="5">
        <v>0</v>
      </c>
      <c r="D90" s="5">
        <v>0</v>
      </c>
      <c r="E90" s="5">
        <v>1</v>
      </c>
      <c r="F90" s="5">
        <v>1</v>
      </c>
      <c r="G90" s="5">
        <v>1</v>
      </c>
      <c r="H90" s="5">
        <v>1</v>
      </c>
      <c r="I90" s="5">
        <v>0</v>
      </c>
      <c r="J90" s="5">
        <v>1</v>
      </c>
      <c r="K90" s="5"/>
      <c r="L90" s="5"/>
      <c r="M90" s="5"/>
      <c r="N90" s="5"/>
      <c r="O90" s="5"/>
      <c r="P90" s="5"/>
      <c r="Q90" s="5"/>
      <c r="R90" s="5"/>
      <c r="S90" s="5"/>
      <c r="T90" s="5"/>
      <c r="U90" s="5">
        <v>43</v>
      </c>
      <c r="V90" s="5">
        <f>SUM(C90:T90)</f>
        <v>5</v>
      </c>
      <c r="W90" s="5">
        <f>C90*$C$1+D90*$D$1+E90*$E$1+F90*$F$1+G90*$G$1+H90*$H$1+I90*$I$1+J90*$J$1+K90*$K$1+L90*$L$1+M90*$M$1+N90*$N$1+O90*$O$1+P90*$P$1+Q90*$Q$1+R90*$R$1+S90*$S$1+T90*$T$1</f>
        <v>26</v>
      </c>
      <c r="X90" s="5">
        <v>8</v>
      </c>
      <c r="Y90" s="16" t="s">
        <v>134</v>
      </c>
    </row>
    <row r="91" spans="1:25" x14ac:dyDescent="0.25">
      <c r="A91" s="15" t="s">
        <v>139</v>
      </c>
      <c r="B91" s="5" t="s">
        <v>15</v>
      </c>
      <c r="C91" s="5">
        <v>0</v>
      </c>
      <c r="D91" s="5">
        <v>1</v>
      </c>
      <c r="E91" s="5">
        <v>0</v>
      </c>
      <c r="F91" s="5">
        <v>1</v>
      </c>
      <c r="G91" s="5">
        <v>1</v>
      </c>
      <c r="H91" s="5">
        <v>1</v>
      </c>
      <c r="I91" s="5">
        <v>0</v>
      </c>
      <c r="J91" s="5">
        <v>1</v>
      </c>
      <c r="K91" s="5"/>
      <c r="L91" s="5"/>
      <c r="M91" s="5"/>
      <c r="N91" s="5"/>
      <c r="O91" s="5"/>
      <c r="P91" s="5"/>
      <c r="Q91" s="5"/>
      <c r="R91" s="5"/>
      <c r="S91" s="5"/>
      <c r="T91" s="5"/>
      <c r="U91" s="5">
        <v>29</v>
      </c>
      <c r="V91" s="5">
        <f>SUM(C91:T91)</f>
        <v>5</v>
      </c>
      <c r="W91" s="5">
        <f>C91*$C$1+D91*$D$1+E91*$E$1+F91*$F$1+G91*$G$1+H91*$H$1+I91*$I$1+J91*$J$1+K91*$K$1+L91*$L$1+M91*$M$1+N91*$N$1+O91*$O$1+P91*$P$1+Q91*$Q$1+R91*$R$1+S91*$S$1+T91*$T$1</f>
        <v>25</v>
      </c>
      <c r="X91" s="5">
        <v>9</v>
      </c>
      <c r="Y91" s="16" t="s">
        <v>145</v>
      </c>
    </row>
    <row r="92" spans="1:25" x14ac:dyDescent="0.25">
      <c r="A92" s="15" t="s">
        <v>80</v>
      </c>
      <c r="B92" s="5" t="s">
        <v>15</v>
      </c>
      <c r="C92" s="5">
        <v>0</v>
      </c>
      <c r="D92" s="5">
        <v>1</v>
      </c>
      <c r="E92" s="5">
        <v>1</v>
      </c>
      <c r="F92" s="5">
        <v>0</v>
      </c>
      <c r="G92" s="5">
        <v>1</v>
      </c>
      <c r="H92" s="5">
        <v>1</v>
      </c>
      <c r="I92" s="5">
        <v>0</v>
      </c>
      <c r="J92" s="5">
        <v>1</v>
      </c>
      <c r="K92" s="5"/>
      <c r="L92" s="5"/>
      <c r="M92" s="5"/>
      <c r="N92" s="5"/>
      <c r="O92" s="5"/>
      <c r="P92" s="5"/>
      <c r="Q92" s="5"/>
      <c r="R92" s="5"/>
      <c r="S92" s="5"/>
      <c r="T92" s="5"/>
      <c r="U92" s="5">
        <v>47</v>
      </c>
      <c r="V92" s="5">
        <f>SUM(C92:T92)</f>
        <v>5</v>
      </c>
      <c r="W92" s="5">
        <f>C92*$C$1+D92*$D$1+E92*$E$1+F92*$F$1+G92*$G$1+H92*$H$1+I92*$I$1+J92*$J$1+K92*$K$1+L92*$L$1+M92*$M$1+N92*$N$1+O92*$O$1+P92*$P$1+Q92*$Q$1+R92*$R$1+S92*$S$1+T92*$T$1</f>
        <v>24</v>
      </c>
      <c r="X92" s="5">
        <v>10</v>
      </c>
      <c r="Y92" s="16" t="s">
        <v>68</v>
      </c>
    </row>
    <row r="93" spans="1:25" x14ac:dyDescent="0.25">
      <c r="A93" s="15" t="s">
        <v>76</v>
      </c>
      <c r="B93" s="5" t="s">
        <v>15</v>
      </c>
      <c r="C93" s="5">
        <v>0</v>
      </c>
      <c r="D93" s="5">
        <v>1</v>
      </c>
      <c r="E93" s="5">
        <v>1</v>
      </c>
      <c r="F93" s="5">
        <v>0</v>
      </c>
      <c r="G93" s="5">
        <v>1</v>
      </c>
      <c r="H93" s="5">
        <v>1</v>
      </c>
      <c r="I93" s="5">
        <v>0</v>
      </c>
      <c r="J93" s="5">
        <v>1</v>
      </c>
      <c r="K93" s="5"/>
      <c r="L93" s="5"/>
      <c r="M93" s="5"/>
      <c r="N93" s="5"/>
      <c r="O93" s="5"/>
      <c r="P93" s="5"/>
      <c r="Q93" s="5"/>
      <c r="R93" s="5"/>
      <c r="S93" s="5"/>
      <c r="T93" s="5"/>
      <c r="U93" s="5">
        <v>76</v>
      </c>
      <c r="V93" s="5">
        <f>SUM(C93:T93)</f>
        <v>5</v>
      </c>
      <c r="W93" s="5">
        <f>C93*$C$1+D93*$D$1+E93*$E$1+F93*$F$1+G93*$G$1+H93*$H$1+I93*$I$1+J93*$J$1+K93*$K$1+L93*$L$1+M93*$M$1+N93*$N$1+O93*$O$1+P93*$P$1+Q93*$Q$1+R93*$R$1+S93*$S$1+T93*$T$1</f>
        <v>24</v>
      </c>
      <c r="X93" s="5">
        <v>11</v>
      </c>
      <c r="Y93" s="16" t="s">
        <v>68</v>
      </c>
    </row>
    <row r="94" spans="1:25" x14ac:dyDescent="0.25">
      <c r="A94" s="15" t="s">
        <v>44</v>
      </c>
      <c r="B94" s="5" t="s">
        <v>15</v>
      </c>
      <c r="C94" s="5">
        <v>0</v>
      </c>
      <c r="D94" s="5">
        <v>1</v>
      </c>
      <c r="E94" s="5">
        <v>1</v>
      </c>
      <c r="F94" s="5">
        <v>0</v>
      </c>
      <c r="G94" s="5">
        <v>1</v>
      </c>
      <c r="H94" s="5">
        <v>1</v>
      </c>
      <c r="I94" s="5">
        <v>1</v>
      </c>
      <c r="J94" s="5">
        <v>0</v>
      </c>
      <c r="K94" s="5"/>
      <c r="L94" s="5"/>
      <c r="M94" s="5"/>
      <c r="N94" s="5"/>
      <c r="O94" s="5"/>
      <c r="P94" s="5"/>
      <c r="Q94" s="5"/>
      <c r="R94" s="5"/>
      <c r="S94" s="5"/>
      <c r="T94" s="5"/>
      <c r="U94" s="5">
        <v>44</v>
      </c>
      <c r="V94" s="5">
        <f>SUM(C94:T94)</f>
        <v>5</v>
      </c>
      <c r="W94" s="5">
        <f>C94*$C$1+D94*$D$1+E94*$E$1+F94*$F$1+G94*$G$1+H94*$H$1+I94*$I$1+J94*$J$1+K94*$K$1+L94*$L$1+M94*$M$1+N94*$N$1+O94*$O$1+P94*$P$1+Q94*$Q$1+R94*$R$1+S94*$S$1+T94*$T$1</f>
        <v>23</v>
      </c>
      <c r="X94" s="5">
        <v>12</v>
      </c>
      <c r="Y94" s="16" t="s">
        <v>67</v>
      </c>
    </row>
    <row r="95" spans="1:25" x14ac:dyDescent="0.25">
      <c r="A95" s="15" t="s">
        <v>138</v>
      </c>
      <c r="B95" s="5" t="s">
        <v>15</v>
      </c>
      <c r="C95" s="5">
        <v>0</v>
      </c>
      <c r="D95" s="5">
        <v>1</v>
      </c>
      <c r="E95" s="5">
        <v>1</v>
      </c>
      <c r="F95" s="5">
        <v>1</v>
      </c>
      <c r="G95" s="5">
        <v>0</v>
      </c>
      <c r="H95" s="5">
        <v>1</v>
      </c>
      <c r="I95" s="5">
        <v>0</v>
      </c>
      <c r="J95" s="5">
        <v>1</v>
      </c>
      <c r="K95" s="5"/>
      <c r="L95" s="5"/>
      <c r="M95" s="5"/>
      <c r="N95" s="5"/>
      <c r="O95" s="5"/>
      <c r="P95" s="5"/>
      <c r="Q95" s="5"/>
      <c r="R95" s="5"/>
      <c r="S95" s="5"/>
      <c r="T95" s="5"/>
      <c r="U95" s="5">
        <v>48</v>
      </c>
      <c r="V95" s="5">
        <f>SUM(C95:T95)</f>
        <v>5</v>
      </c>
      <c r="W95" s="5">
        <f>C95*$C$1+D95*$D$1+E95*$E$1+F95*$F$1+G95*$G$1+H95*$H$1+I95*$I$1+J95*$J$1+K95*$K$1+L95*$L$1+M95*$M$1+N95*$N$1+O95*$O$1+P95*$P$1+Q95*$Q$1+R95*$R$1+S95*$S$1+T95*$T$1</f>
        <v>23</v>
      </c>
      <c r="X95" s="5">
        <v>13</v>
      </c>
      <c r="Y95" s="16" t="s">
        <v>145</v>
      </c>
    </row>
    <row r="96" spans="1:25" x14ac:dyDescent="0.25">
      <c r="A96" s="15" t="s">
        <v>59</v>
      </c>
      <c r="B96" s="5" t="s">
        <v>15</v>
      </c>
      <c r="C96" s="5">
        <v>0</v>
      </c>
      <c r="D96" s="5">
        <v>1</v>
      </c>
      <c r="E96" s="5">
        <v>1</v>
      </c>
      <c r="F96" s="5">
        <v>1</v>
      </c>
      <c r="G96" s="5">
        <v>1</v>
      </c>
      <c r="H96" s="5">
        <v>0</v>
      </c>
      <c r="I96" s="5">
        <v>0</v>
      </c>
      <c r="J96" s="5">
        <v>1</v>
      </c>
      <c r="K96" s="5"/>
      <c r="L96" s="5"/>
      <c r="M96" s="5"/>
      <c r="N96" s="5"/>
      <c r="O96" s="5"/>
      <c r="P96" s="5"/>
      <c r="Q96" s="5"/>
      <c r="R96" s="5"/>
      <c r="S96" s="5"/>
      <c r="T96" s="5"/>
      <c r="U96" s="5">
        <v>56</v>
      </c>
      <c r="V96" s="5">
        <f>SUM(C96:T96)</f>
        <v>5</v>
      </c>
      <c r="W96" s="5">
        <f>C96*$C$1+D96*$D$1+E96*$E$1+F96*$F$1+G96*$G$1+H96*$H$1+I96*$I$1+J96*$J$1+K96*$K$1+L96*$L$1+M96*$M$1+N96*$N$1+O96*$O$1+P96*$P$1+Q96*$Q$1+R96*$R$1+S96*$S$1+T96*$T$1</f>
        <v>22</v>
      </c>
      <c r="X96" s="5">
        <v>14</v>
      </c>
      <c r="Y96" s="16" t="s">
        <v>67</v>
      </c>
    </row>
    <row r="97" spans="1:25" x14ac:dyDescent="0.25">
      <c r="A97" s="15" t="s">
        <v>113</v>
      </c>
      <c r="B97" s="5" t="s">
        <v>15</v>
      </c>
      <c r="C97" s="5">
        <v>0</v>
      </c>
      <c r="D97" s="5">
        <v>1</v>
      </c>
      <c r="E97" s="5">
        <v>1</v>
      </c>
      <c r="F97" s="5">
        <v>1</v>
      </c>
      <c r="G97" s="5">
        <v>1</v>
      </c>
      <c r="H97" s="5">
        <v>1</v>
      </c>
      <c r="I97" s="5">
        <v>0</v>
      </c>
      <c r="J97" s="5">
        <v>0</v>
      </c>
      <c r="K97" s="5"/>
      <c r="L97" s="5"/>
      <c r="M97" s="5"/>
      <c r="N97" s="5"/>
      <c r="O97" s="5"/>
      <c r="P97" s="5"/>
      <c r="Q97" s="5"/>
      <c r="R97" s="5"/>
      <c r="S97" s="5"/>
      <c r="T97" s="5"/>
      <c r="U97" s="5">
        <v>30</v>
      </c>
      <c r="V97" s="5">
        <f>SUM(C97:T97)</f>
        <v>5</v>
      </c>
      <c r="W97" s="5">
        <f>C97*$C$1+D97*$D$1+E97*$E$1+F97*$F$1+G97*$G$1+H97*$H$1+I97*$I$1+J97*$J$1+K97*$K$1+L97*$L$1+M97*$M$1+N97*$N$1+O97*$O$1+P97*$P$1+Q97*$Q$1+R97*$R$1+S97*$S$1+T97*$T$1</f>
        <v>20</v>
      </c>
      <c r="X97" s="5">
        <v>15</v>
      </c>
      <c r="Y97" s="16" t="s">
        <v>117</v>
      </c>
    </row>
    <row r="98" spans="1:25" x14ac:dyDescent="0.25">
      <c r="A98" s="15" t="s">
        <v>168</v>
      </c>
      <c r="B98" s="5" t="s">
        <v>15</v>
      </c>
      <c r="C98" s="5">
        <v>0</v>
      </c>
      <c r="D98" s="5">
        <v>1</v>
      </c>
      <c r="E98" s="5">
        <v>1</v>
      </c>
      <c r="F98" s="5">
        <v>1</v>
      </c>
      <c r="G98" s="5">
        <v>1</v>
      </c>
      <c r="H98" s="5">
        <v>1</v>
      </c>
      <c r="I98" s="5">
        <v>0</v>
      </c>
      <c r="J98" s="5">
        <v>0</v>
      </c>
      <c r="K98" s="5"/>
      <c r="L98" s="5"/>
      <c r="M98" s="5"/>
      <c r="N98" s="5"/>
      <c r="O98" s="5"/>
      <c r="P98" s="5"/>
      <c r="Q98" s="5"/>
      <c r="R98" s="5"/>
      <c r="S98" s="5"/>
      <c r="T98" s="5"/>
      <c r="U98" s="5">
        <v>30</v>
      </c>
      <c r="V98" s="5">
        <f>SUM(C98:T98)</f>
        <v>5</v>
      </c>
      <c r="W98" s="5">
        <f>C98*$C$1+D98*$D$1+E98*$E$1+F98*$F$1+G98*$G$1+H98*$H$1+I98*$I$1+J98*$J$1+K98*$K$1+L98*$L$1+M98*$M$1+N98*$N$1+O98*$O$1+P98*$P$1+Q98*$Q$1+R98*$R$1+S98*$S$1+T98*$T$1</f>
        <v>20</v>
      </c>
      <c r="X98" s="5">
        <v>16</v>
      </c>
      <c r="Y98" s="16" t="s">
        <v>170</v>
      </c>
    </row>
    <row r="99" spans="1:25" x14ac:dyDescent="0.25">
      <c r="A99" s="15" t="s">
        <v>23</v>
      </c>
      <c r="B99" s="5" t="s">
        <v>15</v>
      </c>
      <c r="C99" s="5">
        <v>0</v>
      </c>
      <c r="D99" s="5">
        <v>1</v>
      </c>
      <c r="E99" s="5">
        <v>1</v>
      </c>
      <c r="F99" s="5">
        <v>1</v>
      </c>
      <c r="G99" s="5">
        <v>1</v>
      </c>
      <c r="H99" s="5">
        <v>1</v>
      </c>
      <c r="I99" s="5">
        <v>0</v>
      </c>
      <c r="J99" s="5">
        <v>0</v>
      </c>
      <c r="K99" s="5"/>
      <c r="L99" s="5"/>
      <c r="M99" s="5"/>
      <c r="N99" s="5"/>
      <c r="O99" s="5"/>
      <c r="P99" s="5"/>
      <c r="Q99" s="5"/>
      <c r="R99" s="5"/>
      <c r="S99" s="5"/>
      <c r="T99" s="5"/>
      <c r="U99" s="5">
        <v>36</v>
      </c>
      <c r="V99" s="5">
        <f>SUM(C99:T99)</f>
        <v>5</v>
      </c>
      <c r="W99" s="5">
        <f>C99*$C$1+D99*$D$1+E99*$E$1+F99*$F$1+G99*$G$1+H99*$H$1+I99*$I$1+J99*$J$1+K99*$K$1+L99*$L$1+M99*$M$1+N99*$N$1+O99*$O$1+P99*$P$1+Q99*$Q$1+R99*$R$1+S99*$S$1+T99*$T$1</f>
        <v>20</v>
      </c>
      <c r="X99" s="5">
        <v>17</v>
      </c>
      <c r="Y99" s="16" t="s">
        <v>66</v>
      </c>
    </row>
    <row r="100" spans="1:25" x14ac:dyDescent="0.25">
      <c r="A100" s="15" t="s">
        <v>25</v>
      </c>
      <c r="B100" s="5" t="s">
        <v>15</v>
      </c>
      <c r="C100" s="5">
        <v>0</v>
      </c>
      <c r="D100" s="5">
        <v>1</v>
      </c>
      <c r="E100" s="5">
        <v>1</v>
      </c>
      <c r="F100" s="5">
        <v>1</v>
      </c>
      <c r="G100" s="5">
        <v>1</v>
      </c>
      <c r="H100" s="5">
        <v>1</v>
      </c>
      <c r="I100" s="5">
        <v>0</v>
      </c>
      <c r="J100" s="5">
        <v>0</v>
      </c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>
        <v>37</v>
      </c>
      <c r="V100" s="5">
        <f>SUM(C100:T100)</f>
        <v>5</v>
      </c>
      <c r="W100" s="5">
        <f>C100*$C$1+D100*$D$1+E100*$E$1+F100*$F$1+G100*$G$1+H100*$H$1+I100*$I$1+J100*$J$1+K100*$K$1+L100*$L$1+M100*$M$1+N100*$N$1+O100*$O$1+P100*$P$1+Q100*$Q$1+R100*$R$1+S100*$S$1+T100*$T$1</f>
        <v>20</v>
      </c>
      <c r="X100" s="5">
        <v>18</v>
      </c>
      <c r="Y100" s="16" t="s">
        <v>66</v>
      </c>
    </row>
    <row r="101" spans="1:25" x14ac:dyDescent="0.25">
      <c r="A101" s="15" t="s">
        <v>124</v>
      </c>
      <c r="B101" s="5" t="s">
        <v>15</v>
      </c>
      <c r="C101" s="5">
        <v>0</v>
      </c>
      <c r="D101" s="5">
        <v>1</v>
      </c>
      <c r="E101" s="5">
        <v>1</v>
      </c>
      <c r="F101" s="5">
        <v>1</v>
      </c>
      <c r="G101" s="5">
        <v>1</v>
      </c>
      <c r="H101" s="5">
        <v>1</v>
      </c>
      <c r="I101" s="5">
        <v>0</v>
      </c>
      <c r="J101" s="5">
        <v>0</v>
      </c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>
        <v>41</v>
      </c>
      <c r="V101" s="5">
        <f>SUM(C101:T101)</f>
        <v>5</v>
      </c>
      <c r="W101" s="5">
        <f>C101*$C$1+D101*$D$1+E101*$E$1+F101*$F$1+G101*$G$1+H101*$H$1+I101*$I$1+J101*$J$1+K101*$K$1+L101*$L$1+M101*$M$1+N101*$N$1+O101*$O$1+P101*$P$1+Q101*$Q$1+R101*$R$1+S101*$S$1+T101*$T$1</f>
        <v>20</v>
      </c>
      <c r="X101" s="5">
        <v>19</v>
      </c>
      <c r="Y101" s="16" t="s">
        <v>131</v>
      </c>
    </row>
    <row r="102" spans="1:25" x14ac:dyDescent="0.25">
      <c r="A102" s="15" t="s">
        <v>72</v>
      </c>
      <c r="B102" s="5" t="s">
        <v>15</v>
      </c>
      <c r="C102" s="5">
        <v>0</v>
      </c>
      <c r="D102" s="5">
        <v>1</v>
      </c>
      <c r="E102" s="5">
        <v>1</v>
      </c>
      <c r="F102" s="5">
        <v>1</v>
      </c>
      <c r="G102" s="5">
        <v>1</v>
      </c>
      <c r="H102" s="5">
        <v>1</v>
      </c>
      <c r="I102" s="5">
        <v>0</v>
      </c>
      <c r="J102" s="5">
        <v>0</v>
      </c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>
        <v>45</v>
      </c>
      <c r="V102" s="5">
        <f>SUM(C102:T102)</f>
        <v>5</v>
      </c>
      <c r="W102" s="5">
        <f>C102*$C$1+D102*$D$1+E102*$E$1+F102*$F$1+G102*$G$1+H102*$H$1+I102*$I$1+J102*$J$1+K102*$K$1+L102*$L$1+M102*$M$1+N102*$N$1+O102*$O$1+P102*$P$1+Q102*$Q$1+R102*$R$1+S102*$S$1+T102*$T$1</f>
        <v>20</v>
      </c>
      <c r="X102" s="5">
        <v>20</v>
      </c>
      <c r="Y102" s="16" t="s">
        <v>68</v>
      </c>
    </row>
    <row r="103" spans="1:25" x14ac:dyDescent="0.25">
      <c r="A103" s="15" t="s">
        <v>96</v>
      </c>
      <c r="B103" s="5" t="s">
        <v>15</v>
      </c>
      <c r="C103" s="5">
        <v>0</v>
      </c>
      <c r="D103" s="5">
        <v>1</v>
      </c>
      <c r="E103" s="5">
        <v>1</v>
      </c>
      <c r="F103" s="5">
        <v>1</v>
      </c>
      <c r="G103" s="5">
        <v>1</v>
      </c>
      <c r="H103" s="5">
        <v>1</v>
      </c>
      <c r="I103" s="5">
        <v>0</v>
      </c>
      <c r="J103" s="5">
        <v>0</v>
      </c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>
        <v>63</v>
      </c>
      <c r="V103" s="5">
        <f>SUM(C103:T103)</f>
        <v>5</v>
      </c>
      <c r="W103" s="5">
        <f>C103*$C$1+D103*$D$1+E103*$E$1+F103*$F$1+G103*$G$1+H103*$H$1+I103*$I$1+J103*$J$1+K103*$K$1+L103*$L$1+M103*$M$1+N103*$N$1+O103*$O$1+P103*$P$1+Q103*$Q$1+R103*$R$1+S103*$S$1+T103*$T$1</f>
        <v>20</v>
      </c>
      <c r="X103" s="5">
        <v>21</v>
      </c>
      <c r="Y103" s="16" t="s">
        <v>103</v>
      </c>
    </row>
    <row r="104" spans="1:25" x14ac:dyDescent="0.25">
      <c r="A104" s="15" t="s">
        <v>129</v>
      </c>
      <c r="B104" s="5" t="s">
        <v>15</v>
      </c>
      <c r="C104" s="5">
        <v>0</v>
      </c>
      <c r="D104" s="5">
        <v>1</v>
      </c>
      <c r="E104" s="5">
        <v>1</v>
      </c>
      <c r="F104" s="5">
        <v>1</v>
      </c>
      <c r="G104" s="5">
        <v>1</v>
      </c>
      <c r="H104" s="5">
        <v>1</v>
      </c>
      <c r="I104" s="5">
        <v>0</v>
      </c>
      <c r="J104" s="5">
        <v>0</v>
      </c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>
        <v>64</v>
      </c>
      <c r="V104" s="5">
        <f>SUM(C104:T104)</f>
        <v>5</v>
      </c>
      <c r="W104" s="5">
        <f>C104*$C$1+D104*$D$1+E104*$E$1+F104*$F$1+G104*$G$1+H104*$H$1+I104*$I$1+J104*$J$1+K104*$K$1+L104*$L$1+M104*$M$1+N104*$N$1+O104*$O$1+P104*$P$1+Q104*$Q$1+R104*$R$1+S104*$S$1+T104*$T$1</f>
        <v>20</v>
      </c>
      <c r="X104" s="5">
        <v>22</v>
      </c>
      <c r="Y104" s="16" t="s">
        <v>131</v>
      </c>
    </row>
    <row r="105" spans="1:25" ht="15.75" thickBot="1" x14ac:dyDescent="0.3">
      <c r="A105" s="17" t="s">
        <v>130</v>
      </c>
      <c r="B105" s="18" t="s">
        <v>15</v>
      </c>
      <c r="C105" s="18">
        <v>0</v>
      </c>
      <c r="D105" s="18">
        <v>1</v>
      </c>
      <c r="E105" s="18">
        <v>1</v>
      </c>
      <c r="F105" s="18">
        <v>1</v>
      </c>
      <c r="G105" s="18">
        <v>1</v>
      </c>
      <c r="H105" s="18">
        <v>1</v>
      </c>
      <c r="I105" s="18">
        <v>0</v>
      </c>
      <c r="J105" s="18">
        <v>0</v>
      </c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>
        <v>65</v>
      </c>
      <c r="V105" s="18">
        <f>SUM(C105:T105)</f>
        <v>5</v>
      </c>
      <c r="W105" s="18">
        <f>C105*$C$1+D105*$D$1+E105*$E$1+F105*$F$1+G105*$G$1+H105*$H$1+I105*$I$1+J105*$J$1+K105*$K$1+L105*$L$1+M105*$M$1+N105*$N$1+O105*$O$1+P105*$P$1+Q105*$Q$1+R105*$R$1+S105*$S$1+T105*$T$1</f>
        <v>20</v>
      </c>
      <c r="X105" s="18">
        <v>23</v>
      </c>
      <c r="Y105" s="19" t="s">
        <v>131</v>
      </c>
    </row>
    <row r="106" spans="1:25" x14ac:dyDescent="0.25">
      <c r="A106" s="36" t="s">
        <v>137</v>
      </c>
      <c r="B106" s="11" t="s">
        <v>15</v>
      </c>
      <c r="C106" s="11">
        <v>0</v>
      </c>
      <c r="D106" s="11">
        <v>0</v>
      </c>
      <c r="E106" s="11">
        <v>1</v>
      </c>
      <c r="F106" s="11">
        <v>0</v>
      </c>
      <c r="G106" s="11">
        <v>1</v>
      </c>
      <c r="H106" s="11">
        <v>1</v>
      </c>
      <c r="I106" s="11">
        <v>0</v>
      </c>
      <c r="J106" s="11">
        <v>1</v>
      </c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>
        <v>47</v>
      </c>
      <c r="V106" s="11">
        <f>SUM(C106:T106)</f>
        <v>4</v>
      </c>
      <c r="W106" s="11">
        <f>C106*$C$1+D106*$D$1+E106*$E$1+F106*$F$1+G106*$G$1+H106*$H$1+I106*$I$1+J106*$J$1+K106*$K$1+L106*$L$1+M106*$M$1+N106*$N$1+O106*$O$1+P106*$P$1+Q106*$Q$1+R106*$R$1+S106*$S$1+T106*$T$1</f>
        <v>22</v>
      </c>
      <c r="X106" s="11">
        <v>24</v>
      </c>
      <c r="Y106" s="37" t="s">
        <v>145</v>
      </c>
    </row>
    <row r="107" spans="1:25" x14ac:dyDescent="0.25">
      <c r="A107" s="20" t="s">
        <v>58</v>
      </c>
      <c r="B107" s="3" t="s">
        <v>15</v>
      </c>
      <c r="C107" s="3">
        <v>0</v>
      </c>
      <c r="D107" s="3">
        <v>0</v>
      </c>
      <c r="E107" s="3">
        <v>1</v>
      </c>
      <c r="F107" s="3">
        <v>1</v>
      </c>
      <c r="G107" s="3">
        <v>1</v>
      </c>
      <c r="H107" s="3">
        <v>0</v>
      </c>
      <c r="I107" s="3">
        <v>0</v>
      </c>
      <c r="J107" s="3">
        <v>1</v>
      </c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>
        <v>82</v>
      </c>
      <c r="V107" s="3">
        <f>SUM(C107:T107)</f>
        <v>4</v>
      </c>
      <c r="W107" s="3">
        <f>C107*$C$1+D107*$D$1+E107*$E$1+F107*$F$1+G107*$G$1+H107*$H$1+I107*$I$1+J107*$J$1+K107*$K$1+L107*$L$1+M107*$M$1+N107*$N$1+O107*$O$1+P107*$P$1+Q107*$Q$1+R107*$R$1+S107*$S$1+T107*$T$1</f>
        <v>20</v>
      </c>
      <c r="X107" s="3">
        <v>25</v>
      </c>
      <c r="Y107" s="21" t="s">
        <v>67</v>
      </c>
    </row>
    <row r="108" spans="1:25" x14ac:dyDescent="0.25">
      <c r="A108" s="20" t="s">
        <v>74</v>
      </c>
      <c r="B108" s="3" t="s">
        <v>15</v>
      </c>
      <c r="C108" s="3">
        <v>0</v>
      </c>
      <c r="D108" s="3">
        <v>0</v>
      </c>
      <c r="E108" s="3">
        <v>1</v>
      </c>
      <c r="F108" s="3">
        <v>1</v>
      </c>
      <c r="G108" s="3">
        <v>1</v>
      </c>
      <c r="H108" s="3">
        <v>1</v>
      </c>
      <c r="I108" s="3">
        <v>0</v>
      </c>
      <c r="J108" s="3">
        <v>0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>
        <v>48</v>
      </c>
      <c r="V108" s="3">
        <f>SUM(C108:T108)</f>
        <v>4</v>
      </c>
      <c r="W108" s="3">
        <f>C108*$C$1+D108*$D$1+E108*$E$1+F108*$F$1+G108*$G$1+H108*$H$1+I108*$I$1+J108*$J$1+K108*$K$1+L108*$L$1+M108*$M$1+N108*$N$1+O108*$O$1+P108*$P$1+Q108*$Q$1+R108*$R$1+S108*$S$1+T108*$T$1</f>
        <v>18</v>
      </c>
      <c r="X108" s="3">
        <v>26</v>
      </c>
      <c r="Y108" s="21" t="s">
        <v>68</v>
      </c>
    </row>
    <row r="109" spans="1:25" x14ac:dyDescent="0.25">
      <c r="A109" s="20" t="s">
        <v>78</v>
      </c>
      <c r="B109" s="3" t="s">
        <v>15</v>
      </c>
      <c r="C109" s="3">
        <v>0</v>
      </c>
      <c r="D109" s="3">
        <v>0</v>
      </c>
      <c r="E109" s="3">
        <v>1</v>
      </c>
      <c r="F109" s="3">
        <v>1</v>
      </c>
      <c r="G109" s="3">
        <v>1</v>
      </c>
      <c r="H109" s="3">
        <v>1</v>
      </c>
      <c r="I109" s="3">
        <v>0</v>
      </c>
      <c r="J109" s="3">
        <v>0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>
        <v>49</v>
      </c>
      <c r="V109" s="3">
        <f>SUM(C109:T109)</f>
        <v>4</v>
      </c>
      <c r="W109" s="3">
        <f>C109*$C$1+D109*$D$1+E109*$E$1+F109*$F$1+G109*$G$1+H109*$H$1+I109*$I$1+J109*$J$1+K109*$K$1+L109*$L$1+M109*$M$1+N109*$N$1+O109*$O$1+P109*$P$1+Q109*$Q$1+R109*$R$1+S109*$S$1+T109*$T$1</f>
        <v>18</v>
      </c>
      <c r="X109" s="3">
        <v>27</v>
      </c>
      <c r="Y109" s="21" t="s">
        <v>68</v>
      </c>
    </row>
    <row r="110" spans="1:25" x14ac:dyDescent="0.25">
      <c r="A110" s="20" t="s">
        <v>34</v>
      </c>
      <c r="B110" s="3" t="s">
        <v>15</v>
      </c>
      <c r="C110" s="3">
        <v>0</v>
      </c>
      <c r="D110" s="3">
        <v>1</v>
      </c>
      <c r="E110" s="3">
        <v>0</v>
      </c>
      <c r="F110" s="3">
        <v>1</v>
      </c>
      <c r="G110" s="3">
        <v>1</v>
      </c>
      <c r="H110" s="3">
        <v>0</v>
      </c>
      <c r="I110" s="3">
        <v>1</v>
      </c>
      <c r="J110" s="3">
        <v>0</v>
      </c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>
        <v>54</v>
      </c>
      <c r="V110" s="3">
        <f>SUM(C110:T110)</f>
        <v>4</v>
      </c>
      <c r="W110" s="3">
        <f>C110*$C$1+D110*$D$1+E110*$E$1+F110*$F$1+G110*$G$1+H110*$H$1+I110*$I$1+J110*$J$1+K110*$K$1+L110*$L$1+M110*$M$1+N110*$N$1+O110*$O$1+P110*$P$1+Q110*$Q$1+R110*$R$1+S110*$S$1+T110*$T$1</f>
        <v>18</v>
      </c>
      <c r="X110" s="3">
        <v>28</v>
      </c>
      <c r="Y110" s="21" t="s">
        <v>67</v>
      </c>
    </row>
    <row r="111" spans="1:25" x14ac:dyDescent="0.25">
      <c r="A111" s="20" t="s">
        <v>85</v>
      </c>
      <c r="B111" s="3" t="s">
        <v>15</v>
      </c>
      <c r="C111" s="3">
        <v>0</v>
      </c>
      <c r="D111" s="3">
        <v>0</v>
      </c>
      <c r="E111" s="3">
        <v>1</v>
      </c>
      <c r="F111" s="3">
        <v>1</v>
      </c>
      <c r="G111" s="3">
        <v>1</v>
      </c>
      <c r="H111" s="3">
        <v>1</v>
      </c>
      <c r="I111" s="3">
        <v>0</v>
      </c>
      <c r="J111" s="3">
        <v>0</v>
      </c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>
        <v>57</v>
      </c>
      <c r="V111" s="3">
        <f>SUM(C111:T111)</f>
        <v>4</v>
      </c>
      <c r="W111" s="3">
        <f>C111*$C$1+D111*$D$1+E111*$E$1+F111*$F$1+G111*$G$1+H111*$H$1+I111*$I$1+J111*$J$1+K111*$K$1+L111*$L$1+M111*$M$1+N111*$N$1+O111*$O$1+P111*$P$1+Q111*$Q$1+R111*$R$1+S111*$S$1+T111*$T$1</f>
        <v>18</v>
      </c>
      <c r="X111" s="3">
        <v>29</v>
      </c>
      <c r="Y111" s="21" t="s">
        <v>68</v>
      </c>
    </row>
    <row r="112" spans="1:25" x14ac:dyDescent="0.25">
      <c r="A112" s="20" t="s">
        <v>81</v>
      </c>
      <c r="B112" s="3" t="s">
        <v>15</v>
      </c>
      <c r="C112" s="3">
        <v>0</v>
      </c>
      <c r="D112" s="3">
        <v>1</v>
      </c>
      <c r="E112" s="3">
        <v>0</v>
      </c>
      <c r="F112" s="3">
        <v>1</v>
      </c>
      <c r="G112" s="3">
        <v>1</v>
      </c>
      <c r="H112" s="3">
        <v>1</v>
      </c>
      <c r="I112" s="3">
        <v>0</v>
      </c>
      <c r="J112" s="3">
        <v>0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>
        <v>18</v>
      </c>
      <c r="V112" s="3">
        <f>SUM(C112:T112)</f>
        <v>4</v>
      </c>
      <c r="W112" s="3">
        <f>C112*$C$1+D112*$D$1+E112*$E$1+F112*$F$1+G112*$G$1+H112*$H$1+I112*$I$1+J112*$J$1+K112*$K$1+L112*$L$1+M112*$M$1+N112*$N$1+O112*$O$1+P112*$P$1+Q112*$Q$1+R112*$R$1+S112*$S$1+T112*$T$1</f>
        <v>17</v>
      </c>
      <c r="X112" s="3">
        <v>30</v>
      </c>
      <c r="Y112" s="21" t="s">
        <v>68</v>
      </c>
    </row>
    <row r="113" spans="1:25" x14ac:dyDescent="0.25">
      <c r="A113" s="20" t="s">
        <v>92</v>
      </c>
      <c r="B113" s="3" t="s">
        <v>15</v>
      </c>
      <c r="C113" s="3">
        <v>0</v>
      </c>
      <c r="D113" s="3">
        <v>1</v>
      </c>
      <c r="E113" s="3">
        <v>0</v>
      </c>
      <c r="F113" s="3">
        <v>1</v>
      </c>
      <c r="G113" s="3">
        <v>1</v>
      </c>
      <c r="H113" s="3">
        <v>1</v>
      </c>
      <c r="I113" s="3">
        <v>0</v>
      </c>
      <c r="J113" s="3">
        <v>0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>
        <v>25</v>
      </c>
      <c r="V113" s="3">
        <f>SUM(C113:T113)</f>
        <v>4</v>
      </c>
      <c r="W113" s="3">
        <f>C113*$C$1+D113*$D$1+E113*$E$1+F113*$F$1+G113*$G$1+H113*$H$1+I113*$I$1+J113*$J$1+K113*$K$1+L113*$L$1+M113*$M$1+N113*$N$1+O113*$O$1+P113*$P$1+Q113*$Q$1+R113*$R$1+S113*$S$1+T113*$T$1</f>
        <v>17</v>
      </c>
      <c r="X113" s="3">
        <v>31</v>
      </c>
      <c r="Y113" s="21" t="s">
        <v>103</v>
      </c>
    </row>
    <row r="114" spans="1:25" x14ac:dyDescent="0.25">
      <c r="A114" s="20" t="s">
        <v>26</v>
      </c>
      <c r="B114" s="3" t="s">
        <v>15</v>
      </c>
      <c r="C114" s="3">
        <v>0</v>
      </c>
      <c r="D114" s="3">
        <v>1</v>
      </c>
      <c r="E114" s="3">
        <v>0</v>
      </c>
      <c r="F114" s="3">
        <v>1</v>
      </c>
      <c r="G114" s="3">
        <v>1</v>
      </c>
      <c r="H114" s="3">
        <v>1</v>
      </c>
      <c r="I114" s="3">
        <v>0</v>
      </c>
      <c r="J114" s="3">
        <v>0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>
        <v>42</v>
      </c>
      <c r="V114" s="3">
        <f>SUM(C114:T114)</f>
        <v>4</v>
      </c>
      <c r="W114" s="3">
        <f>C114*$C$1+D114*$D$1+E114*$E$1+F114*$F$1+G114*$G$1+H114*$H$1+I114*$I$1+J114*$J$1+K114*$K$1+L114*$L$1+M114*$M$1+N114*$N$1+O114*$O$1+P114*$P$1+Q114*$Q$1+R114*$R$1+S114*$S$1+T114*$T$1</f>
        <v>17</v>
      </c>
      <c r="X114" s="3">
        <v>32</v>
      </c>
      <c r="Y114" s="21" t="s">
        <v>66</v>
      </c>
    </row>
    <row r="115" spans="1:25" x14ac:dyDescent="0.25">
      <c r="A115" s="20" t="s">
        <v>86</v>
      </c>
      <c r="B115" s="3" t="s">
        <v>15</v>
      </c>
      <c r="C115" s="3">
        <v>0</v>
      </c>
      <c r="D115" s="3">
        <v>1</v>
      </c>
      <c r="E115" s="3">
        <v>0</v>
      </c>
      <c r="F115" s="3">
        <v>1</v>
      </c>
      <c r="G115" s="3">
        <v>1</v>
      </c>
      <c r="H115" s="3">
        <v>1</v>
      </c>
      <c r="I115" s="3">
        <v>0</v>
      </c>
      <c r="J115" s="3">
        <v>0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>
        <v>47</v>
      </c>
      <c r="V115" s="3">
        <f>SUM(C115:T115)</f>
        <v>4</v>
      </c>
      <c r="W115" s="3">
        <f>C115*$C$1+D115*$D$1+E115*$E$1+F115*$F$1+G115*$G$1+H115*$H$1+I115*$I$1+J115*$J$1+K115*$K$1+L115*$L$1+M115*$M$1+N115*$N$1+O115*$O$1+P115*$P$1+Q115*$Q$1+R115*$R$1+S115*$S$1+T115*$T$1</f>
        <v>17</v>
      </c>
      <c r="X115" s="3">
        <v>33</v>
      </c>
      <c r="Y115" s="21" t="s">
        <v>68</v>
      </c>
    </row>
    <row r="116" spans="1:25" x14ac:dyDescent="0.25">
      <c r="A116" s="20" t="s">
        <v>84</v>
      </c>
      <c r="B116" s="3" t="s">
        <v>15</v>
      </c>
      <c r="C116" s="3">
        <v>0</v>
      </c>
      <c r="D116" s="3">
        <v>1</v>
      </c>
      <c r="E116" s="3">
        <v>1</v>
      </c>
      <c r="F116" s="3">
        <v>0</v>
      </c>
      <c r="G116" s="3">
        <v>1</v>
      </c>
      <c r="H116" s="3">
        <v>1</v>
      </c>
      <c r="I116" s="3">
        <v>0</v>
      </c>
      <c r="J116" s="3">
        <v>0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>
        <v>24</v>
      </c>
      <c r="V116" s="3">
        <f>SUM(C116:T116)</f>
        <v>4</v>
      </c>
      <c r="W116" s="3">
        <f>C116*$C$1+D116*$D$1+E116*$E$1+F116*$F$1+G116*$G$1+H116*$H$1+I116*$I$1+J116*$J$1+K116*$K$1+L116*$L$1+M116*$M$1+N116*$N$1+O116*$O$1+P116*$P$1+Q116*$Q$1+R116*$R$1+S116*$S$1+T116*$T$1</f>
        <v>16</v>
      </c>
      <c r="X116" s="3">
        <v>34</v>
      </c>
      <c r="Y116" s="21" t="s">
        <v>68</v>
      </c>
    </row>
    <row r="117" spans="1:25" x14ac:dyDescent="0.25">
      <c r="A117" s="20" t="s">
        <v>41</v>
      </c>
      <c r="B117" s="3" t="s">
        <v>15</v>
      </c>
      <c r="C117" s="3">
        <v>0</v>
      </c>
      <c r="D117" s="3">
        <v>1</v>
      </c>
      <c r="E117" s="3">
        <v>1</v>
      </c>
      <c r="F117" s="3">
        <v>0</v>
      </c>
      <c r="G117" s="3">
        <v>1</v>
      </c>
      <c r="H117" s="3">
        <v>1</v>
      </c>
      <c r="I117" s="3">
        <v>0</v>
      </c>
      <c r="J117" s="3">
        <v>0</v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>
        <v>45</v>
      </c>
      <c r="V117" s="3">
        <f>SUM(C117:T117)</f>
        <v>4</v>
      </c>
      <c r="W117" s="3">
        <f>C117*$C$1+D117*$D$1+E117*$E$1+F117*$F$1+G117*$G$1+H117*$H$1+I117*$I$1+J117*$J$1+K117*$K$1+L117*$L$1+M117*$M$1+N117*$N$1+O117*$O$1+P117*$P$1+Q117*$Q$1+R117*$R$1+S117*$S$1+T117*$T$1</f>
        <v>16</v>
      </c>
      <c r="X117" s="3">
        <v>35</v>
      </c>
      <c r="Y117" s="21" t="s">
        <v>67</v>
      </c>
    </row>
    <row r="118" spans="1:25" x14ac:dyDescent="0.25">
      <c r="A118" s="20" t="s">
        <v>157</v>
      </c>
      <c r="B118" s="3" t="s">
        <v>15</v>
      </c>
      <c r="C118" s="3">
        <v>0</v>
      </c>
      <c r="D118" s="3">
        <v>1</v>
      </c>
      <c r="E118" s="3">
        <v>1</v>
      </c>
      <c r="F118" s="3">
        <v>1</v>
      </c>
      <c r="G118" s="3">
        <v>0</v>
      </c>
      <c r="H118" s="3">
        <v>1</v>
      </c>
      <c r="I118" s="3">
        <v>0</v>
      </c>
      <c r="J118" s="3">
        <v>0</v>
      </c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>
        <v>41</v>
      </c>
      <c r="V118" s="3">
        <f>SUM(C118:T118)</f>
        <v>4</v>
      </c>
      <c r="W118" s="3">
        <f>C118*$C$1+D118*$D$1+E118*$E$1+F118*$F$1+G118*$G$1+H118*$H$1+I118*$I$1+J118*$J$1+K118*$K$1+L118*$L$1+M118*$M$1+N118*$N$1+O118*$O$1+P118*$P$1+Q118*$Q$1+R118*$R$1+S118*$S$1+T118*$T$1</f>
        <v>15</v>
      </c>
      <c r="X118" s="3">
        <v>36</v>
      </c>
      <c r="Y118" s="21" t="s">
        <v>170</v>
      </c>
    </row>
    <row r="119" spans="1:25" x14ac:dyDescent="0.25">
      <c r="A119" s="20" t="s">
        <v>126</v>
      </c>
      <c r="B119" s="3" t="s">
        <v>15</v>
      </c>
      <c r="C119" s="3">
        <v>0</v>
      </c>
      <c r="D119" s="3">
        <v>1</v>
      </c>
      <c r="E119" s="3">
        <v>1</v>
      </c>
      <c r="F119" s="3">
        <v>1</v>
      </c>
      <c r="G119" s="3">
        <v>0</v>
      </c>
      <c r="H119" s="3">
        <v>1</v>
      </c>
      <c r="I119" s="3">
        <v>0</v>
      </c>
      <c r="J119" s="3">
        <v>0</v>
      </c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>
        <v>42</v>
      </c>
      <c r="V119" s="3">
        <f>SUM(C119:T119)</f>
        <v>4</v>
      </c>
      <c r="W119" s="3">
        <f>C119*$C$1+D119*$D$1+E119*$E$1+F119*$F$1+G119*$G$1+H119*$H$1+I119*$I$1+J119*$J$1+K119*$K$1+L119*$L$1+M119*$M$1+N119*$N$1+O119*$O$1+P119*$P$1+Q119*$Q$1+R119*$R$1+S119*$S$1+T119*$T$1</f>
        <v>15</v>
      </c>
      <c r="X119" s="3">
        <v>37</v>
      </c>
      <c r="Y119" s="21" t="s">
        <v>131</v>
      </c>
    </row>
    <row r="120" spans="1:25" x14ac:dyDescent="0.25">
      <c r="A120" s="20" t="s">
        <v>166</v>
      </c>
      <c r="B120" s="3" t="s">
        <v>15</v>
      </c>
      <c r="C120" s="3">
        <v>0</v>
      </c>
      <c r="D120" s="3">
        <v>0</v>
      </c>
      <c r="E120" s="3">
        <v>0</v>
      </c>
      <c r="F120" s="3">
        <v>1</v>
      </c>
      <c r="G120" s="3">
        <v>1</v>
      </c>
      <c r="H120" s="3">
        <v>1</v>
      </c>
      <c r="I120" s="3">
        <v>0</v>
      </c>
      <c r="J120" s="3">
        <v>0</v>
      </c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>
        <v>38</v>
      </c>
      <c r="V120" s="3">
        <f>SUM(C120:T120)</f>
        <v>3</v>
      </c>
      <c r="W120" s="3">
        <f>C120*$C$1+D120*$D$1+E120*$E$1+F120*$F$1+G120*$G$1+H120*$H$1+I120*$I$1+J120*$J$1+K120*$K$1+L120*$L$1+M120*$M$1+N120*$N$1+O120*$O$1+P120*$P$1+Q120*$Q$1+R120*$R$1+S120*$S$1+T120*$T$1</f>
        <v>15</v>
      </c>
      <c r="X120" s="3">
        <v>38</v>
      </c>
      <c r="Y120" s="21" t="s">
        <v>170</v>
      </c>
    </row>
    <row r="121" spans="1:25" x14ac:dyDescent="0.25">
      <c r="A121" s="20" t="s">
        <v>38</v>
      </c>
      <c r="B121" s="3" t="s">
        <v>15</v>
      </c>
      <c r="C121" s="3">
        <v>0</v>
      </c>
      <c r="D121" s="3">
        <v>0</v>
      </c>
      <c r="E121" s="3">
        <v>0</v>
      </c>
      <c r="F121" s="3">
        <v>1</v>
      </c>
      <c r="G121" s="3">
        <v>1</v>
      </c>
      <c r="H121" s="3">
        <v>1</v>
      </c>
      <c r="I121" s="3">
        <v>0</v>
      </c>
      <c r="J121" s="3">
        <v>0</v>
      </c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>
        <v>51</v>
      </c>
      <c r="V121" s="3">
        <f>SUM(C121:T121)</f>
        <v>3</v>
      </c>
      <c r="W121" s="3">
        <f>C121*$C$1+D121*$D$1+E121*$E$1+F121*$F$1+G121*$G$1+H121*$H$1+I121*$I$1+J121*$J$1+K121*$K$1+L121*$L$1+M121*$M$1+N121*$N$1+O121*$O$1+P121*$P$1+Q121*$Q$1+R121*$R$1+S121*$S$1+T121*$T$1</f>
        <v>15</v>
      </c>
      <c r="X121" s="3">
        <v>39</v>
      </c>
      <c r="Y121" s="21" t="s">
        <v>67</v>
      </c>
    </row>
    <row r="122" spans="1:25" x14ac:dyDescent="0.25">
      <c r="A122" s="20" t="s">
        <v>47</v>
      </c>
      <c r="B122" s="3" t="s">
        <v>15</v>
      </c>
      <c r="C122" s="3">
        <v>0</v>
      </c>
      <c r="D122" s="3">
        <v>0</v>
      </c>
      <c r="E122" s="3">
        <v>1</v>
      </c>
      <c r="F122" s="3">
        <v>1</v>
      </c>
      <c r="G122" s="3">
        <v>0</v>
      </c>
      <c r="H122" s="3">
        <v>1</v>
      </c>
      <c r="I122" s="3">
        <v>0</v>
      </c>
      <c r="J122" s="3">
        <v>0</v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>
        <v>40</v>
      </c>
      <c r="V122" s="3">
        <f>SUM(C122:T122)</f>
        <v>3</v>
      </c>
      <c r="W122" s="3">
        <f>C122*$C$1+D122*$D$1+E122*$E$1+F122*$F$1+G122*$G$1+H122*$H$1+I122*$I$1+J122*$J$1+K122*$K$1+L122*$L$1+M122*$M$1+N122*$N$1+O122*$O$1+P122*$P$1+Q122*$Q$1+R122*$R$1+S122*$S$1+T122*$T$1</f>
        <v>13</v>
      </c>
      <c r="X122" s="3">
        <v>40</v>
      </c>
      <c r="Y122" s="21" t="s">
        <v>67</v>
      </c>
    </row>
    <row r="123" spans="1:25" x14ac:dyDescent="0.25">
      <c r="A123" s="20" t="s">
        <v>155</v>
      </c>
      <c r="B123" s="3" t="s">
        <v>15</v>
      </c>
      <c r="C123" s="3">
        <v>0</v>
      </c>
      <c r="D123" s="3">
        <v>0</v>
      </c>
      <c r="E123" s="3">
        <v>1</v>
      </c>
      <c r="F123" s="3">
        <v>1</v>
      </c>
      <c r="G123" s="3">
        <v>0</v>
      </c>
      <c r="H123" s="3">
        <v>1</v>
      </c>
      <c r="I123" s="3">
        <v>0</v>
      </c>
      <c r="J123" s="3">
        <v>0</v>
      </c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>
        <v>44</v>
      </c>
      <c r="V123" s="3">
        <f>SUM(C123:T123)</f>
        <v>3</v>
      </c>
      <c r="W123" s="3">
        <f>C123*$C$1+D123*$D$1+E123*$E$1+F123*$F$1+G123*$G$1+H123*$H$1+I123*$I$1+J123*$J$1+K123*$K$1+L123*$L$1+M123*$M$1+N123*$N$1+O123*$O$1+P123*$P$1+Q123*$Q$1+R123*$R$1+S123*$S$1+T123*$T$1</f>
        <v>13</v>
      </c>
      <c r="X123" s="3">
        <v>41</v>
      </c>
      <c r="Y123" s="21" t="s">
        <v>170</v>
      </c>
    </row>
    <row r="124" spans="1:25" x14ac:dyDescent="0.25">
      <c r="A124" s="20" t="s">
        <v>22</v>
      </c>
      <c r="B124" s="3" t="s">
        <v>15</v>
      </c>
      <c r="C124" s="3">
        <v>0</v>
      </c>
      <c r="D124" s="3">
        <v>1</v>
      </c>
      <c r="E124" s="3">
        <v>0</v>
      </c>
      <c r="F124" s="3">
        <v>1</v>
      </c>
      <c r="G124" s="3">
        <v>0</v>
      </c>
      <c r="H124" s="3">
        <v>1</v>
      </c>
      <c r="I124" s="3">
        <v>0</v>
      </c>
      <c r="J124" s="3">
        <v>0</v>
      </c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>
        <v>33</v>
      </c>
      <c r="V124" s="3">
        <f>SUM(C124:T124)</f>
        <v>3</v>
      </c>
      <c r="W124" s="3">
        <f>C124*$C$1+D124*$D$1+E124*$E$1+F124*$F$1+G124*$G$1+H124*$H$1+I124*$I$1+J124*$J$1+K124*$K$1+L124*$L$1+M124*$M$1+N124*$N$1+O124*$O$1+P124*$P$1+Q124*$Q$1+R124*$R$1+S124*$S$1+T124*$T$1</f>
        <v>12</v>
      </c>
      <c r="X124" s="3">
        <v>42</v>
      </c>
      <c r="Y124" s="21" t="s">
        <v>66</v>
      </c>
    </row>
    <row r="125" spans="1:25" x14ac:dyDescent="0.25">
      <c r="A125" s="20" t="s">
        <v>60</v>
      </c>
      <c r="B125" s="3" t="s">
        <v>15</v>
      </c>
      <c r="C125" s="3">
        <v>0</v>
      </c>
      <c r="D125" s="3">
        <v>0</v>
      </c>
      <c r="E125" s="3">
        <v>1</v>
      </c>
      <c r="F125" s="3">
        <v>1</v>
      </c>
      <c r="G125" s="3">
        <v>1</v>
      </c>
      <c r="H125" s="3">
        <v>0</v>
      </c>
      <c r="I125" s="3">
        <v>0</v>
      </c>
      <c r="J125" s="3">
        <v>0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>
        <v>55</v>
      </c>
      <c r="V125" s="3">
        <f>SUM(C125:T125)</f>
        <v>3</v>
      </c>
      <c r="W125" s="3">
        <f>C125*$C$1+D125*$D$1+E125*$E$1+F125*$F$1+G125*$G$1+H125*$H$1+I125*$I$1+J125*$J$1+K125*$K$1+L125*$L$1+M125*$M$1+N125*$N$1+O125*$O$1+P125*$P$1+Q125*$Q$1+R125*$R$1+S125*$S$1+T125*$T$1</f>
        <v>12</v>
      </c>
      <c r="X125" s="3">
        <v>43</v>
      </c>
      <c r="Y125" s="21" t="s">
        <v>67</v>
      </c>
    </row>
    <row r="126" spans="1:25" x14ac:dyDescent="0.25">
      <c r="A126" s="20" t="s">
        <v>127</v>
      </c>
      <c r="B126" s="3" t="s">
        <v>15</v>
      </c>
      <c r="C126" s="3">
        <v>0</v>
      </c>
      <c r="D126" s="3">
        <v>1</v>
      </c>
      <c r="E126" s="3">
        <v>0</v>
      </c>
      <c r="F126" s="3">
        <v>1</v>
      </c>
      <c r="G126" s="3">
        <v>0</v>
      </c>
      <c r="H126" s="3">
        <v>1</v>
      </c>
      <c r="I126" s="3">
        <v>0</v>
      </c>
      <c r="J126" s="3">
        <v>0</v>
      </c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>
        <v>65</v>
      </c>
      <c r="V126" s="3">
        <f>SUM(C126:T126)</f>
        <v>3</v>
      </c>
      <c r="W126" s="3">
        <f>C126*$C$1+D126*$D$1+E126*$E$1+F126*$F$1+G126*$G$1+H126*$H$1+I126*$I$1+J126*$J$1+K126*$K$1+L126*$L$1+M126*$M$1+N126*$N$1+O126*$O$1+P126*$P$1+Q126*$Q$1+R126*$R$1+S126*$S$1+T126*$T$1</f>
        <v>12</v>
      </c>
      <c r="X126" s="3">
        <v>44</v>
      </c>
      <c r="Y126" s="21" t="s">
        <v>131</v>
      </c>
    </row>
    <row r="127" spans="1:25" x14ac:dyDescent="0.25">
      <c r="A127" s="20" t="s">
        <v>132</v>
      </c>
      <c r="B127" s="3" t="s">
        <v>15</v>
      </c>
      <c r="C127" s="3">
        <v>0</v>
      </c>
      <c r="D127" s="3">
        <v>1</v>
      </c>
      <c r="E127" s="3">
        <v>0</v>
      </c>
      <c r="F127" s="3">
        <v>1</v>
      </c>
      <c r="G127" s="3">
        <v>1</v>
      </c>
      <c r="H127" s="3">
        <v>0</v>
      </c>
      <c r="I127" s="3">
        <v>0</v>
      </c>
      <c r="J127" s="3">
        <v>0</v>
      </c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>
        <v>36</v>
      </c>
      <c r="V127" s="3">
        <f>SUM(C127:T127)</f>
        <v>3</v>
      </c>
      <c r="W127" s="3">
        <f>C127*$C$1+D127*$D$1+E127*$E$1+F127*$F$1+G127*$G$1+H127*$H$1+I127*$I$1+J127*$J$1+K127*$K$1+L127*$L$1+M127*$M$1+N127*$N$1+O127*$O$1+P127*$P$1+Q127*$Q$1+R127*$R$1+S127*$S$1+T127*$T$1</f>
        <v>11</v>
      </c>
      <c r="X127" s="3">
        <v>45</v>
      </c>
      <c r="Y127" s="21" t="s">
        <v>134</v>
      </c>
    </row>
    <row r="128" spans="1:25" x14ac:dyDescent="0.25">
      <c r="A128" s="20" t="s">
        <v>33</v>
      </c>
      <c r="B128" s="3" t="s">
        <v>15</v>
      </c>
      <c r="C128" s="3">
        <v>0</v>
      </c>
      <c r="D128" s="3">
        <v>1</v>
      </c>
      <c r="E128" s="3">
        <v>0</v>
      </c>
      <c r="F128" s="3">
        <v>1</v>
      </c>
      <c r="G128" s="3">
        <v>1</v>
      </c>
      <c r="H128" s="3">
        <v>0</v>
      </c>
      <c r="I128" s="3">
        <v>0</v>
      </c>
      <c r="J128" s="3">
        <v>0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>
        <v>57</v>
      </c>
      <c r="V128" s="3">
        <f>SUM(C128:T128)</f>
        <v>3</v>
      </c>
      <c r="W128" s="3">
        <f>C128*$C$1+D128*$D$1+E128*$E$1+F128*$F$1+G128*$G$1+H128*$H$1+I128*$I$1+J128*$J$1+K128*$K$1+L128*$L$1+M128*$M$1+N128*$N$1+O128*$O$1+P128*$P$1+Q128*$Q$1+R128*$R$1+S128*$S$1+T128*$T$1</f>
        <v>11</v>
      </c>
      <c r="X128" s="3">
        <v>46</v>
      </c>
      <c r="Y128" s="21" t="s">
        <v>67</v>
      </c>
    </row>
    <row r="129" spans="1:25" x14ac:dyDescent="0.25">
      <c r="A129" s="20" t="s">
        <v>158</v>
      </c>
      <c r="B129" s="3" t="s">
        <v>15</v>
      </c>
      <c r="C129" s="3">
        <v>0</v>
      </c>
      <c r="D129" s="3">
        <v>1</v>
      </c>
      <c r="E129" s="3">
        <v>1</v>
      </c>
      <c r="F129" s="3">
        <v>0</v>
      </c>
      <c r="G129" s="3">
        <v>1</v>
      </c>
      <c r="H129" s="3">
        <v>0</v>
      </c>
      <c r="I129" s="3">
        <v>0</v>
      </c>
      <c r="J129" s="3">
        <v>0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>
        <v>34</v>
      </c>
      <c r="V129" s="3">
        <f>SUM(C129:T129)</f>
        <v>3</v>
      </c>
      <c r="W129" s="3">
        <f>C129*$C$1+D129*$D$1+E129*$E$1+F129*$F$1+G129*$G$1+H129*$H$1+I129*$I$1+J129*$J$1+K129*$K$1+L129*$L$1+M129*$M$1+N129*$N$1+O129*$O$1+P129*$P$1+Q129*$Q$1+R129*$R$1+S129*$S$1+T129*$T$1</f>
        <v>10</v>
      </c>
      <c r="X129" s="3">
        <v>47</v>
      </c>
      <c r="Y129" s="21" t="s">
        <v>170</v>
      </c>
    </row>
    <row r="130" spans="1:25" x14ac:dyDescent="0.25">
      <c r="A130" s="20" t="s">
        <v>51</v>
      </c>
      <c r="B130" s="3" t="s">
        <v>15</v>
      </c>
      <c r="C130" s="3">
        <v>0</v>
      </c>
      <c r="D130" s="3">
        <v>0</v>
      </c>
      <c r="E130" s="3">
        <v>0</v>
      </c>
      <c r="F130" s="3">
        <v>0</v>
      </c>
      <c r="G130" s="3">
        <v>1</v>
      </c>
      <c r="H130" s="3">
        <v>1</v>
      </c>
      <c r="I130" s="3">
        <v>0</v>
      </c>
      <c r="J130" s="3">
        <v>0</v>
      </c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>
        <v>35</v>
      </c>
      <c r="V130" s="3">
        <f>SUM(C130:T130)</f>
        <v>2</v>
      </c>
      <c r="W130" s="3">
        <f>C130*$C$1+D130*$D$1+E130*$E$1+F130*$F$1+G130*$G$1+H130*$H$1+I130*$I$1+J130*$J$1+K130*$K$1+L130*$L$1+M130*$M$1+N130*$N$1+O130*$O$1+P130*$P$1+Q130*$Q$1+R130*$R$1+S130*$S$1+T130*$T$1</f>
        <v>11</v>
      </c>
      <c r="X130" s="3">
        <v>48</v>
      </c>
      <c r="Y130" s="21" t="s">
        <v>67</v>
      </c>
    </row>
    <row r="131" spans="1:25" x14ac:dyDescent="0.25">
      <c r="A131" s="20" t="s">
        <v>39</v>
      </c>
      <c r="B131" s="3" t="s">
        <v>15</v>
      </c>
      <c r="C131" s="3">
        <v>0</v>
      </c>
      <c r="D131" s="3">
        <v>0</v>
      </c>
      <c r="E131" s="3">
        <v>0</v>
      </c>
      <c r="F131" s="3">
        <v>0</v>
      </c>
      <c r="G131" s="3">
        <v>1</v>
      </c>
      <c r="H131" s="3">
        <v>1</v>
      </c>
      <c r="I131" s="3">
        <v>0</v>
      </c>
      <c r="J131" s="3">
        <v>0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>
        <v>51</v>
      </c>
      <c r="V131" s="3">
        <f>SUM(C131:T131)</f>
        <v>2</v>
      </c>
      <c r="W131" s="3">
        <f>C131*$C$1+D131*$D$1+E131*$E$1+F131*$F$1+G131*$G$1+H131*$H$1+I131*$I$1+J131*$J$1+K131*$K$1+L131*$L$1+M131*$M$1+N131*$N$1+O131*$O$1+P131*$P$1+Q131*$Q$1+R131*$R$1+S131*$S$1+T131*$T$1</f>
        <v>11</v>
      </c>
      <c r="X131" s="3">
        <v>49</v>
      </c>
      <c r="Y131" s="21" t="s">
        <v>67</v>
      </c>
    </row>
    <row r="132" spans="1:25" x14ac:dyDescent="0.25">
      <c r="A132" s="20" t="s">
        <v>128</v>
      </c>
      <c r="B132" s="3" t="s">
        <v>15</v>
      </c>
      <c r="C132" s="3">
        <v>0</v>
      </c>
      <c r="D132" s="3">
        <v>0</v>
      </c>
      <c r="E132" s="3">
        <v>0</v>
      </c>
      <c r="F132" s="3">
        <v>1</v>
      </c>
      <c r="G132" s="3">
        <v>0</v>
      </c>
      <c r="H132" s="3">
        <v>1</v>
      </c>
      <c r="I132" s="3">
        <v>0</v>
      </c>
      <c r="J132" s="3">
        <v>0</v>
      </c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>
        <v>64</v>
      </c>
      <c r="V132" s="3">
        <f>SUM(C132:T132)</f>
        <v>2</v>
      </c>
      <c r="W132" s="3">
        <f>C132*$C$1+D132*$D$1+E132*$E$1+F132*$F$1+G132*$G$1+H132*$H$1+I132*$I$1+J132*$J$1+K132*$K$1+L132*$L$1+M132*$M$1+N132*$N$1+O132*$O$1+P132*$P$1+Q132*$Q$1+R132*$R$1+S132*$S$1+T132*$T$1</f>
        <v>10</v>
      </c>
      <c r="X132" s="3">
        <v>50</v>
      </c>
      <c r="Y132" s="21" t="s">
        <v>131</v>
      </c>
    </row>
    <row r="133" spans="1:25" x14ac:dyDescent="0.25">
      <c r="A133" s="20" t="s">
        <v>57</v>
      </c>
      <c r="B133" s="3" t="s">
        <v>15</v>
      </c>
      <c r="C133" s="3">
        <v>0</v>
      </c>
      <c r="D133" s="3">
        <v>0</v>
      </c>
      <c r="E133" s="3">
        <v>0</v>
      </c>
      <c r="F133" s="3">
        <v>1</v>
      </c>
      <c r="G133" s="3">
        <v>1</v>
      </c>
      <c r="H133" s="3">
        <v>0</v>
      </c>
      <c r="I133" s="3">
        <v>0</v>
      </c>
      <c r="J133" s="3">
        <v>0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>
        <v>66</v>
      </c>
      <c r="V133" s="3">
        <f>SUM(C133:T133)</f>
        <v>2</v>
      </c>
      <c r="W133" s="3">
        <f>C133*$C$1+D133*$D$1+E133*$E$1+F133*$F$1+G133*$G$1+H133*$H$1+I133*$I$1+J133*$J$1+K133*$K$1+L133*$L$1+M133*$M$1+N133*$N$1+O133*$O$1+P133*$P$1+Q133*$Q$1+R133*$R$1+S133*$S$1+T133*$T$1</f>
        <v>9</v>
      </c>
      <c r="X133" s="3">
        <v>51</v>
      </c>
      <c r="Y133" s="21" t="s">
        <v>67</v>
      </c>
    </row>
    <row r="134" spans="1:25" x14ac:dyDescent="0.25">
      <c r="A134" s="20" t="s">
        <v>54</v>
      </c>
      <c r="B134" s="3" t="s">
        <v>15</v>
      </c>
      <c r="C134" s="3">
        <v>0</v>
      </c>
      <c r="D134" s="3">
        <v>0</v>
      </c>
      <c r="E134" s="3">
        <v>1</v>
      </c>
      <c r="F134" s="3">
        <v>0</v>
      </c>
      <c r="G134" s="3">
        <v>1</v>
      </c>
      <c r="H134" s="3">
        <v>0</v>
      </c>
      <c r="I134" s="3">
        <v>0</v>
      </c>
      <c r="J134" s="3">
        <v>0</v>
      </c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>
        <v>25</v>
      </c>
      <c r="V134" s="3">
        <f>SUM(C134:T134)</f>
        <v>2</v>
      </c>
      <c r="W134" s="3">
        <f>C134*$C$1+D134*$D$1+E134*$E$1+F134*$F$1+G134*$G$1+H134*$H$1+I134*$I$1+J134*$J$1+K134*$K$1+L134*$L$1+M134*$M$1+N134*$N$1+O134*$O$1+P134*$P$1+Q134*$Q$1+R134*$R$1+S134*$S$1+T134*$T$1</f>
        <v>8</v>
      </c>
      <c r="X134" s="3">
        <v>52</v>
      </c>
      <c r="Y134" s="21" t="s">
        <v>67</v>
      </c>
    </row>
    <row r="135" spans="1:25" x14ac:dyDescent="0.25">
      <c r="A135" s="20" t="s">
        <v>53</v>
      </c>
      <c r="B135" s="3" t="s">
        <v>15</v>
      </c>
      <c r="C135" s="3">
        <v>0</v>
      </c>
      <c r="D135" s="3">
        <v>0</v>
      </c>
      <c r="E135" s="3">
        <v>1</v>
      </c>
      <c r="F135" s="3">
        <v>0</v>
      </c>
      <c r="G135" s="3">
        <v>1</v>
      </c>
      <c r="H135" s="3">
        <v>0</v>
      </c>
      <c r="I135" s="3">
        <v>0</v>
      </c>
      <c r="J135" s="3">
        <v>0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>
        <v>71</v>
      </c>
      <c r="V135" s="3">
        <f>SUM(C135:T135)</f>
        <v>2</v>
      </c>
      <c r="W135" s="3">
        <f>C135*$C$1+D135*$D$1+E135*$E$1+F135*$F$1+G135*$G$1+H135*$H$1+I135*$I$1+J135*$J$1+K135*$K$1+L135*$L$1+M135*$M$1+N135*$N$1+O135*$O$1+P135*$P$1+Q135*$Q$1+R135*$R$1+S135*$S$1+T135*$T$1</f>
        <v>8</v>
      </c>
      <c r="X135" s="3">
        <v>53</v>
      </c>
      <c r="Y135" s="21" t="s">
        <v>67</v>
      </c>
    </row>
    <row r="136" spans="1:25" x14ac:dyDescent="0.25">
      <c r="A136" s="20" t="s">
        <v>43</v>
      </c>
      <c r="B136" s="3" t="s">
        <v>15</v>
      </c>
      <c r="C136" s="3">
        <v>0</v>
      </c>
      <c r="D136" s="3">
        <v>1</v>
      </c>
      <c r="E136" s="3">
        <v>0</v>
      </c>
      <c r="F136" s="3">
        <v>0</v>
      </c>
      <c r="G136" s="3">
        <v>1</v>
      </c>
      <c r="H136" s="3">
        <v>0</v>
      </c>
      <c r="I136" s="3">
        <v>0</v>
      </c>
      <c r="J136" s="3">
        <v>0</v>
      </c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>
        <v>45</v>
      </c>
      <c r="V136" s="3">
        <f>SUM(C136:T136)</f>
        <v>2</v>
      </c>
      <c r="W136" s="3">
        <f>C136*$C$1+D136*$D$1+E136*$E$1+F136*$F$1+G136*$G$1+H136*$H$1+I136*$I$1+J136*$J$1+K136*$K$1+L136*$L$1+M136*$M$1+N136*$N$1+O136*$O$1+P136*$P$1+Q136*$Q$1+R136*$R$1+S136*$S$1+T136*$T$1</f>
        <v>7</v>
      </c>
      <c r="X136" s="3">
        <v>54</v>
      </c>
      <c r="Y136" s="21" t="s">
        <v>67</v>
      </c>
    </row>
    <row r="137" spans="1:25" x14ac:dyDescent="0.25">
      <c r="A137" s="20" t="s">
        <v>50</v>
      </c>
      <c r="B137" s="3" t="s">
        <v>15</v>
      </c>
      <c r="C137" s="3">
        <v>0</v>
      </c>
      <c r="D137" s="3">
        <v>1</v>
      </c>
      <c r="E137" s="3">
        <v>0</v>
      </c>
      <c r="F137" s="3">
        <v>0</v>
      </c>
      <c r="G137" s="3">
        <v>1</v>
      </c>
      <c r="H137" s="3">
        <v>0</v>
      </c>
      <c r="I137" s="3">
        <v>0</v>
      </c>
      <c r="J137" s="3">
        <v>0</v>
      </c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>
        <v>62</v>
      </c>
      <c r="V137" s="3">
        <f>SUM(C137:T137)</f>
        <v>2</v>
      </c>
      <c r="W137" s="3">
        <f>C137*$C$1+D137*$D$1+E137*$E$1+F137*$F$1+G137*$G$1+H137*$H$1+I137*$I$1+J137*$J$1+K137*$K$1+L137*$L$1+M137*$M$1+N137*$N$1+O137*$O$1+P137*$P$1+Q137*$Q$1+R137*$R$1+S137*$S$1+T137*$T$1</f>
        <v>7</v>
      </c>
      <c r="X137" s="3">
        <v>55</v>
      </c>
      <c r="Y137" s="21" t="s">
        <v>67</v>
      </c>
    </row>
    <row r="138" spans="1:25" x14ac:dyDescent="0.25">
      <c r="A138" s="20" t="s">
        <v>119</v>
      </c>
      <c r="B138" s="3" t="s">
        <v>15</v>
      </c>
      <c r="C138" s="3">
        <v>0</v>
      </c>
      <c r="D138" s="3">
        <v>0</v>
      </c>
      <c r="E138" s="3">
        <v>0</v>
      </c>
      <c r="F138" s="3">
        <v>0</v>
      </c>
      <c r="G138" s="3">
        <v>0</v>
      </c>
      <c r="H138" s="3">
        <v>1</v>
      </c>
      <c r="I138" s="3">
        <v>0</v>
      </c>
      <c r="J138" s="3">
        <v>0</v>
      </c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>
        <v>60</v>
      </c>
      <c r="V138" s="3">
        <f>SUM(C138:T138)</f>
        <v>1</v>
      </c>
      <c r="W138" s="3">
        <f>C138*$C$1+D138*$D$1+E138*$E$1+F138*$F$1+G138*$G$1+H138*$H$1+I138*$I$1+J138*$J$1+K138*$K$1+L138*$L$1+M138*$M$1+N138*$N$1+O138*$O$1+P138*$P$1+Q138*$Q$1+R138*$R$1+S138*$S$1+T138*$T$1</f>
        <v>6</v>
      </c>
      <c r="X138" s="3">
        <v>56</v>
      </c>
      <c r="Y138" s="21" t="s">
        <v>120</v>
      </c>
    </row>
    <row r="139" spans="1:25" x14ac:dyDescent="0.25">
      <c r="A139" s="20" t="s">
        <v>187</v>
      </c>
      <c r="B139" s="3" t="s">
        <v>15</v>
      </c>
      <c r="C139" s="3">
        <v>0</v>
      </c>
      <c r="D139" s="3">
        <v>0</v>
      </c>
      <c r="E139" s="3">
        <v>0</v>
      </c>
      <c r="F139" s="3">
        <v>1</v>
      </c>
      <c r="G139" s="3">
        <v>0</v>
      </c>
      <c r="H139" s="3">
        <v>0</v>
      </c>
      <c r="I139" s="3">
        <v>0</v>
      </c>
      <c r="J139" s="3">
        <v>0</v>
      </c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>
        <v>18</v>
      </c>
      <c r="V139" s="3">
        <f>SUM(C139:T139)</f>
        <v>1</v>
      </c>
      <c r="W139" s="3">
        <f>C139*$C$1+D139*$D$1+E139*$E$1+F139*$F$1+G139*$G$1+H139*$H$1+I139*$I$1+J139*$J$1+K139*$K$1+L139*$L$1+M139*$M$1+N139*$N$1+O139*$O$1+P139*$P$1+Q139*$Q$1+R139*$R$1+S139*$S$1+T139*$T$1</f>
        <v>4</v>
      </c>
      <c r="X139" s="3">
        <v>57</v>
      </c>
      <c r="Y139" s="21" t="s">
        <v>66</v>
      </c>
    </row>
    <row r="140" spans="1:25" x14ac:dyDescent="0.25">
      <c r="A140" s="20" t="s">
        <v>46</v>
      </c>
      <c r="B140" s="3" t="s">
        <v>15</v>
      </c>
      <c r="C140" s="3">
        <v>0</v>
      </c>
      <c r="D140" s="3">
        <v>1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>
        <v>41</v>
      </c>
      <c r="V140" s="3">
        <f>SUM(C140:T140)</f>
        <v>1</v>
      </c>
      <c r="W140" s="3">
        <f>C140*$C$1+D140*$D$1+E140*$E$1+F140*$F$1+G140*$G$1+H140*$H$1+I140*$I$1+J140*$J$1+K140*$K$1+L140*$L$1+M140*$M$1+N140*$N$1+O140*$O$1+P140*$P$1+Q140*$Q$1+R140*$R$1+S140*$S$1+T140*$T$1</f>
        <v>2</v>
      </c>
      <c r="X140" s="3">
        <v>58</v>
      </c>
      <c r="Y140" s="21" t="s">
        <v>67</v>
      </c>
    </row>
    <row r="141" spans="1:25" x14ac:dyDescent="0.25">
      <c r="A141" s="20" t="s">
        <v>37</v>
      </c>
      <c r="B141" s="3" t="s">
        <v>15</v>
      </c>
      <c r="C141" s="3">
        <v>0</v>
      </c>
      <c r="D141" s="3">
        <v>1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>
        <v>52</v>
      </c>
      <c r="V141" s="3">
        <f>SUM(C141:T141)</f>
        <v>1</v>
      </c>
      <c r="W141" s="3">
        <f>C141*$C$1+D141*$D$1+E141*$E$1+F141*$F$1+G141*$G$1+H141*$H$1+I141*$I$1+J141*$J$1+K141*$K$1+L141*$L$1+M141*$M$1+N141*$N$1+O141*$O$1+P141*$P$1+Q141*$Q$1+R141*$R$1+S141*$S$1+T141*$T$1</f>
        <v>2</v>
      </c>
      <c r="X141" s="3">
        <v>59</v>
      </c>
      <c r="Y141" s="21" t="s">
        <v>67</v>
      </c>
    </row>
    <row r="142" spans="1:25" x14ac:dyDescent="0.25">
      <c r="A142" s="20" t="s">
        <v>52</v>
      </c>
      <c r="B142" s="3" t="s">
        <v>15</v>
      </c>
      <c r="C142" s="3">
        <v>0</v>
      </c>
      <c r="D142" s="3">
        <v>0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>
        <v>22</v>
      </c>
      <c r="V142" s="3">
        <f>SUM(C142:T142)</f>
        <v>0</v>
      </c>
      <c r="W142" s="3">
        <f>C142*$C$1+D142*$D$1+E142*$E$1+F142*$F$1+G142*$G$1+H142*$H$1+I142*$I$1+J142*$J$1+K142*$K$1+L142*$L$1+M142*$M$1+N142*$N$1+O142*$O$1+P142*$P$1+Q142*$Q$1+R142*$R$1+S142*$S$1+T142*$T$1</f>
        <v>0</v>
      </c>
      <c r="X142" s="3">
        <v>60</v>
      </c>
      <c r="Y142" s="21" t="s">
        <v>67</v>
      </c>
    </row>
    <row r="143" spans="1:25" x14ac:dyDescent="0.25">
      <c r="A143" s="20" t="s">
        <v>18</v>
      </c>
      <c r="B143" s="3" t="s">
        <v>15</v>
      </c>
      <c r="C143" s="3">
        <v>0</v>
      </c>
      <c r="D143" s="3">
        <v>0</v>
      </c>
      <c r="E143" s="3">
        <v>0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>
        <v>23</v>
      </c>
      <c r="V143" s="3">
        <f>SUM(C143:T143)</f>
        <v>0</v>
      </c>
      <c r="W143" s="3">
        <f>C143*$C$1+D143*$D$1+E143*$E$1+F143*$F$1+G143*$G$1+H143*$H$1+I143*$I$1+J143*$J$1+K143*$K$1+L143*$L$1+M143*$M$1+N143*$N$1+O143*$O$1+P143*$P$1+Q143*$Q$1+R143*$R$1+S143*$S$1+T143*$T$1</f>
        <v>0</v>
      </c>
      <c r="X143" s="3">
        <v>61</v>
      </c>
      <c r="Y143" s="21" t="s">
        <v>66</v>
      </c>
    </row>
    <row r="144" spans="1:25" x14ac:dyDescent="0.25">
      <c r="A144" s="20" t="s">
        <v>56</v>
      </c>
      <c r="B144" s="3" t="s">
        <v>15</v>
      </c>
      <c r="C144" s="3">
        <v>0</v>
      </c>
      <c r="D144" s="3">
        <v>0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>
        <v>35</v>
      </c>
      <c r="V144" s="3">
        <f>SUM(C144:T144)</f>
        <v>0</v>
      </c>
      <c r="W144" s="3">
        <f>C144*$C$1+D144*$D$1+E144*$E$1+F144*$F$1+G144*$G$1+H144*$H$1+I144*$I$1+J144*$J$1+K144*$K$1+L144*$L$1+M144*$M$1+N144*$N$1+O144*$O$1+P144*$P$1+Q144*$Q$1+R144*$R$1+S144*$S$1+T144*$T$1</f>
        <v>0</v>
      </c>
      <c r="X144" s="3">
        <v>62</v>
      </c>
      <c r="Y144" s="21" t="s">
        <v>67</v>
      </c>
    </row>
    <row r="145" spans="1:25" x14ac:dyDescent="0.25">
      <c r="A145" s="20" t="s">
        <v>42</v>
      </c>
      <c r="B145" s="3" t="s">
        <v>15</v>
      </c>
      <c r="C145" s="3">
        <v>0</v>
      </c>
      <c r="D145" s="3">
        <v>0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>
        <v>45</v>
      </c>
      <c r="V145" s="3">
        <f>SUM(C145:T145)</f>
        <v>0</v>
      </c>
      <c r="W145" s="3">
        <f>C145*$C$1+D145*$D$1+E145*$E$1+F145*$F$1+G145*$G$1+H145*$H$1+I145*$I$1+J145*$J$1+K145*$K$1+L145*$L$1+M145*$M$1+N145*$N$1+O145*$O$1+P145*$P$1+Q145*$Q$1+R145*$R$1+S145*$S$1+T145*$T$1</f>
        <v>0</v>
      </c>
      <c r="X145" s="3">
        <v>63</v>
      </c>
      <c r="Y145" s="21" t="s">
        <v>67</v>
      </c>
    </row>
    <row r="146" spans="1:25" ht="15.75" thickBot="1" x14ac:dyDescent="0.3">
      <c r="A146" s="22" t="s">
        <v>36</v>
      </c>
      <c r="B146" s="23" t="s">
        <v>15</v>
      </c>
      <c r="C146" s="23">
        <v>0</v>
      </c>
      <c r="D146" s="23">
        <v>0</v>
      </c>
      <c r="E146" s="23">
        <v>0</v>
      </c>
      <c r="F146" s="23">
        <v>0</v>
      </c>
      <c r="G146" s="23">
        <v>0</v>
      </c>
      <c r="H146" s="23">
        <v>0</v>
      </c>
      <c r="I146" s="23">
        <v>0</v>
      </c>
      <c r="J146" s="23">
        <v>0</v>
      </c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>
        <v>53</v>
      </c>
      <c r="V146" s="23">
        <f>SUM(C146:T146)</f>
        <v>0</v>
      </c>
      <c r="W146" s="23">
        <f>C146*$C$1+D146*$D$1+E146*$E$1+F146*$F$1+G146*$G$1+H146*$H$1+I146*$I$1+J146*$J$1+K146*$K$1+L146*$L$1+M146*$M$1+N146*$N$1+O146*$O$1+P146*$P$1+Q146*$Q$1+R146*$R$1+S146*$S$1+T146*$T$1</f>
        <v>0</v>
      </c>
      <c r="X146" s="3">
        <v>64</v>
      </c>
      <c r="Y146" s="24" t="s">
        <v>67</v>
      </c>
    </row>
    <row r="147" spans="1:25" ht="15.75" thickBot="1" x14ac:dyDescent="0.3">
      <c r="A147" s="28" t="s">
        <v>143</v>
      </c>
      <c r="B147" s="29" t="s">
        <v>144</v>
      </c>
      <c r="C147" s="29">
        <v>1</v>
      </c>
      <c r="D147" s="29">
        <v>1</v>
      </c>
      <c r="E147" s="29">
        <v>1</v>
      </c>
      <c r="F147" s="29">
        <v>1</v>
      </c>
      <c r="G147" s="29">
        <v>1</v>
      </c>
      <c r="H147" s="29">
        <v>1</v>
      </c>
      <c r="I147" s="29">
        <v>0</v>
      </c>
      <c r="J147" s="29">
        <v>0</v>
      </c>
      <c r="K147" s="29">
        <v>1</v>
      </c>
      <c r="L147" s="29">
        <v>0</v>
      </c>
      <c r="M147" s="29">
        <v>1</v>
      </c>
      <c r="N147" s="29">
        <v>0</v>
      </c>
      <c r="O147" s="29">
        <v>0</v>
      </c>
      <c r="P147" s="29">
        <v>0</v>
      </c>
      <c r="Q147" s="29">
        <v>0</v>
      </c>
      <c r="R147" s="29">
        <v>0</v>
      </c>
      <c r="S147" s="29"/>
      <c r="T147" s="29"/>
      <c r="U147" s="29">
        <v>130</v>
      </c>
      <c r="V147" s="29">
        <f t="shared" ref="V114:V148" si="7">SUM(C147:T147)</f>
        <v>8</v>
      </c>
      <c r="W147" s="29">
        <v>51</v>
      </c>
      <c r="X147" s="29">
        <v>1</v>
      </c>
      <c r="Y147" s="30" t="s">
        <v>145</v>
      </c>
    </row>
    <row r="148" spans="1:25" x14ac:dyDescent="0.25">
      <c r="A148" s="12" t="s">
        <v>104</v>
      </c>
      <c r="B148" s="13" t="s">
        <v>101</v>
      </c>
      <c r="C148" s="13">
        <v>0</v>
      </c>
      <c r="D148" s="13">
        <v>1</v>
      </c>
      <c r="E148" s="13">
        <v>1</v>
      </c>
      <c r="F148" s="13">
        <v>1</v>
      </c>
      <c r="G148" s="13">
        <v>1</v>
      </c>
      <c r="H148" s="13">
        <v>1</v>
      </c>
      <c r="I148" s="13">
        <v>0</v>
      </c>
      <c r="J148" s="13">
        <v>1</v>
      </c>
      <c r="K148" s="13">
        <v>1</v>
      </c>
      <c r="L148" s="13">
        <v>1</v>
      </c>
      <c r="M148" s="13">
        <v>0</v>
      </c>
      <c r="N148" s="13">
        <v>1</v>
      </c>
      <c r="O148" s="13">
        <v>0</v>
      </c>
      <c r="P148" s="13">
        <v>0</v>
      </c>
      <c r="Q148" s="13">
        <v>0</v>
      </c>
      <c r="R148" s="13">
        <v>0</v>
      </c>
      <c r="S148" s="13"/>
      <c r="T148" s="13"/>
      <c r="U148" s="13">
        <v>179</v>
      </c>
      <c r="V148" s="13">
        <f t="shared" si="7"/>
        <v>9</v>
      </c>
      <c r="W148" s="13">
        <v>67</v>
      </c>
      <c r="X148" s="13">
        <v>1</v>
      </c>
      <c r="Y148" s="14" t="s">
        <v>103</v>
      </c>
    </row>
    <row r="149" spans="1:25" x14ac:dyDescent="0.25">
      <c r="A149" s="15" t="s">
        <v>171</v>
      </c>
      <c r="B149" s="5" t="s">
        <v>101</v>
      </c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>
        <v>160</v>
      </c>
      <c r="V149" s="5">
        <v>9</v>
      </c>
      <c r="W149" s="5">
        <v>58</v>
      </c>
      <c r="X149" s="5">
        <v>2</v>
      </c>
      <c r="Y149" s="16" t="s">
        <v>145</v>
      </c>
    </row>
    <row r="150" spans="1:25" x14ac:dyDescent="0.25">
      <c r="A150" s="5" t="s">
        <v>100</v>
      </c>
      <c r="B150" s="5" t="s">
        <v>101</v>
      </c>
      <c r="C150" s="5">
        <v>0</v>
      </c>
      <c r="D150" s="5">
        <v>1</v>
      </c>
      <c r="E150" s="5">
        <v>1</v>
      </c>
      <c r="F150" s="5">
        <v>1</v>
      </c>
      <c r="G150" s="5">
        <v>1</v>
      </c>
      <c r="H150" s="5">
        <v>1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/>
      <c r="R150" s="5"/>
      <c r="S150" s="5"/>
      <c r="T150" s="5"/>
      <c r="U150" s="5">
        <v>66</v>
      </c>
      <c r="V150" s="5">
        <f>SUM(C150:T150)</f>
        <v>5</v>
      </c>
      <c r="W150" s="5">
        <v>29</v>
      </c>
      <c r="X150" s="5">
        <v>3</v>
      </c>
      <c r="Y150" s="5" t="s">
        <v>103</v>
      </c>
    </row>
    <row r="151" spans="1:25" ht="15.75" thickBot="1" x14ac:dyDescent="0.3">
      <c r="A151" s="39" t="s">
        <v>183</v>
      </c>
      <c r="B151" s="40" t="s">
        <v>101</v>
      </c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5">
        <v>4</v>
      </c>
      <c r="Y151" s="41" t="s">
        <v>134</v>
      </c>
    </row>
    <row r="152" spans="1:25" x14ac:dyDescent="0.25">
      <c r="A152" s="12" t="s">
        <v>180</v>
      </c>
      <c r="B152" s="13" t="s">
        <v>182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4" t="s">
        <v>134</v>
      </c>
    </row>
    <row r="153" spans="1:25" ht="15.75" thickBot="1" x14ac:dyDescent="0.3">
      <c r="A153" s="17" t="s">
        <v>181</v>
      </c>
      <c r="B153" s="18" t="s">
        <v>182</v>
      </c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9" t="s">
        <v>134</v>
      </c>
    </row>
  </sheetData>
  <sortState xmlns:xlrd2="http://schemas.microsoft.com/office/spreadsheetml/2017/richdata2" ref="A83:Y146">
    <sortCondition ref="B83:B146"/>
    <sortCondition descending="1" ref="V83:V146"/>
    <sortCondition descending="1" ref="W83:W146"/>
    <sortCondition ref="U83:U14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AD8BB-E55A-48D7-8745-BA64075BBD9E}">
  <dimension ref="A3:T8"/>
  <sheetViews>
    <sheetView workbookViewId="0">
      <selection activeCell="A11" sqref="A11"/>
    </sheetView>
  </sheetViews>
  <sheetFormatPr defaultRowHeight="15" x14ac:dyDescent="0.25"/>
  <cols>
    <col min="1" max="1" width="42.7109375" style="1" customWidth="1"/>
    <col min="2" max="11" width="5.5703125" style="1" customWidth="1"/>
    <col min="12" max="19" width="5.5703125" customWidth="1"/>
  </cols>
  <sheetData>
    <row r="3" spans="1:20" x14ac:dyDescent="0.25">
      <c r="A3" s="3" t="s">
        <v>0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2" t="s">
        <v>5</v>
      </c>
    </row>
    <row r="4" spans="1:20" x14ac:dyDescent="0.25">
      <c r="A4" s="3" t="s">
        <v>1</v>
      </c>
      <c r="B4" s="4">
        <v>1</v>
      </c>
      <c r="C4" s="4">
        <v>2</v>
      </c>
      <c r="D4" s="4">
        <v>3</v>
      </c>
      <c r="E4" s="4">
        <v>4</v>
      </c>
      <c r="F4" s="4">
        <v>5</v>
      </c>
      <c r="G4" s="5">
        <v>6</v>
      </c>
      <c r="H4" s="5">
        <v>7</v>
      </c>
      <c r="I4" s="5">
        <v>8</v>
      </c>
      <c r="J4" s="2" t="s">
        <v>6</v>
      </c>
    </row>
    <row r="5" spans="1:20" x14ac:dyDescent="0.25">
      <c r="A5" s="3" t="s">
        <v>2</v>
      </c>
      <c r="B5" s="4">
        <v>1</v>
      </c>
      <c r="C5" s="4">
        <v>2</v>
      </c>
      <c r="D5" s="4">
        <v>3</v>
      </c>
      <c r="E5" s="4">
        <v>4</v>
      </c>
      <c r="F5" s="4">
        <v>5</v>
      </c>
      <c r="G5" s="5">
        <v>6</v>
      </c>
      <c r="H5" s="5">
        <v>7</v>
      </c>
      <c r="I5" s="5">
        <v>8</v>
      </c>
      <c r="J5" s="6">
        <v>9</v>
      </c>
      <c r="K5" s="6">
        <v>10</v>
      </c>
      <c r="L5" s="6">
        <v>11</v>
      </c>
      <c r="M5" s="2" t="s">
        <v>7</v>
      </c>
    </row>
    <row r="6" spans="1:20" x14ac:dyDescent="0.25">
      <c r="A6" s="3" t="s">
        <v>3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5">
        <v>6</v>
      </c>
      <c r="H6" s="5">
        <v>7</v>
      </c>
      <c r="I6" s="5">
        <v>8</v>
      </c>
      <c r="J6" s="6">
        <v>9</v>
      </c>
      <c r="K6" s="6">
        <v>10</v>
      </c>
      <c r="L6" s="6">
        <v>11</v>
      </c>
      <c r="M6" s="7">
        <v>12</v>
      </c>
      <c r="N6" s="7">
        <v>13</v>
      </c>
      <c r="O6" s="7">
        <v>14</v>
      </c>
      <c r="P6" t="s">
        <v>8</v>
      </c>
    </row>
    <row r="7" spans="1:20" x14ac:dyDescent="0.25">
      <c r="A7" s="3" t="s">
        <v>4</v>
      </c>
      <c r="B7" s="4">
        <v>1</v>
      </c>
      <c r="C7" s="4">
        <v>2</v>
      </c>
      <c r="D7" s="4">
        <v>3</v>
      </c>
      <c r="E7" s="4">
        <v>4</v>
      </c>
      <c r="F7" s="4">
        <v>5</v>
      </c>
      <c r="G7" s="5">
        <v>6</v>
      </c>
      <c r="H7" s="5">
        <v>7</v>
      </c>
      <c r="I7" s="5">
        <v>8</v>
      </c>
      <c r="J7" s="6">
        <v>9</v>
      </c>
      <c r="K7" s="6">
        <v>10</v>
      </c>
      <c r="L7" s="6">
        <v>11</v>
      </c>
      <c r="M7" s="7">
        <v>12</v>
      </c>
      <c r="N7" s="7">
        <v>13</v>
      </c>
      <c r="O7" s="7">
        <v>14</v>
      </c>
      <c r="P7" s="8">
        <v>15</v>
      </c>
      <c r="Q7" s="8">
        <v>16</v>
      </c>
      <c r="R7" t="s">
        <v>8</v>
      </c>
    </row>
    <row r="8" spans="1:20" x14ac:dyDescent="0.25">
      <c r="A8" s="3" t="s">
        <v>179</v>
      </c>
      <c r="B8" s="4">
        <v>1</v>
      </c>
      <c r="C8" s="4">
        <v>2</v>
      </c>
      <c r="D8" s="4">
        <v>3</v>
      </c>
      <c r="E8" s="4">
        <v>4</v>
      </c>
      <c r="F8" s="4">
        <v>5</v>
      </c>
      <c r="G8" s="5">
        <v>6</v>
      </c>
      <c r="H8" s="5">
        <v>7</v>
      </c>
      <c r="I8" s="5">
        <v>8</v>
      </c>
      <c r="J8" s="6">
        <v>9</v>
      </c>
      <c r="K8" s="6">
        <v>10</v>
      </c>
      <c r="L8" s="6">
        <v>11</v>
      </c>
      <c r="M8" s="7">
        <v>12</v>
      </c>
      <c r="N8" s="7">
        <v>13</v>
      </c>
      <c r="O8" s="7">
        <v>14</v>
      </c>
      <c r="P8" s="8">
        <v>15</v>
      </c>
      <c r="Q8" s="8">
        <v>16</v>
      </c>
      <c r="R8" s="9">
        <v>17</v>
      </c>
      <c r="S8" s="9">
        <v>18</v>
      </c>
      <c r="T8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7D8DC-909B-49BA-A529-BD930A3B361F}">
  <dimension ref="A1:L32"/>
  <sheetViews>
    <sheetView topLeftCell="A4" workbookViewId="0">
      <selection activeCell="M12" sqref="M12"/>
    </sheetView>
  </sheetViews>
  <sheetFormatPr defaultRowHeight="15" x14ac:dyDescent="0.25"/>
  <cols>
    <col min="1" max="1" width="23.85546875" bestFit="1" customWidth="1"/>
    <col min="2" max="2" width="3.7109375" bestFit="1" customWidth="1"/>
    <col min="3" max="7" width="2" bestFit="1" customWidth="1"/>
    <col min="8" max="8" width="5" bestFit="1" customWidth="1"/>
    <col min="9" max="9" width="7.5703125" bestFit="1" customWidth="1"/>
    <col min="10" max="10" width="8.28515625" bestFit="1" customWidth="1"/>
    <col min="11" max="11" width="4.28515625" bestFit="1" customWidth="1"/>
    <col min="12" max="12" width="10.85546875" bestFit="1" customWidth="1"/>
  </cols>
  <sheetData>
    <row r="1" spans="1:12" ht="45.75" thickBot="1" x14ac:dyDescent="0.3">
      <c r="A1" s="31" t="s">
        <v>9</v>
      </c>
      <c r="B1" s="32" t="s">
        <v>173</v>
      </c>
      <c r="C1" s="33">
        <v>1</v>
      </c>
      <c r="D1" s="33">
        <v>2</v>
      </c>
      <c r="E1" s="33">
        <v>3</v>
      </c>
      <c r="F1" s="33">
        <v>4</v>
      </c>
      <c r="G1" s="33">
        <v>5</v>
      </c>
      <c r="H1" s="34" t="s">
        <v>12</v>
      </c>
      <c r="I1" s="34" t="s">
        <v>10</v>
      </c>
      <c r="J1" s="34" t="s">
        <v>11</v>
      </c>
      <c r="K1" s="34" t="s">
        <v>175</v>
      </c>
      <c r="L1" s="35" t="s">
        <v>174</v>
      </c>
    </row>
    <row r="2" spans="1:12" x14ac:dyDescent="0.25">
      <c r="A2" s="12" t="s">
        <v>89</v>
      </c>
      <c r="B2" s="13" t="s">
        <v>14</v>
      </c>
      <c r="C2" s="13">
        <v>0</v>
      </c>
      <c r="D2" s="13">
        <v>1</v>
      </c>
      <c r="E2" s="13">
        <v>1</v>
      </c>
      <c r="F2" s="13">
        <v>1</v>
      </c>
      <c r="G2" s="13">
        <v>1</v>
      </c>
      <c r="H2" s="13">
        <v>15</v>
      </c>
      <c r="I2" s="13">
        <v>4</v>
      </c>
      <c r="J2" s="13">
        <v>14</v>
      </c>
      <c r="K2" s="13">
        <v>1</v>
      </c>
      <c r="L2" s="14" t="s">
        <v>68</v>
      </c>
    </row>
    <row r="3" spans="1:12" x14ac:dyDescent="0.25">
      <c r="A3" s="15" t="s">
        <v>73</v>
      </c>
      <c r="B3" s="5" t="s">
        <v>14</v>
      </c>
      <c r="C3" s="5">
        <v>0</v>
      </c>
      <c r="D3" s="5">
        <v>1</v>
      </c>
      <c r="E3" s="5">
        <v>1</v>
      </c>
      <c r="F3" s="5">
        <v>1</v>
      </c>
      <c r="G3" s="5">
        <v>1</v>
      </c>
      <c r="H3" s="5">
        <v>45</v>
      </c>
      <c r="I3" s="5">
        <v>4</v>
      </c>
      <c r="J3" s="5">
        <v>14</v>
      </c>
      <c r="K3" s="5">
        <v>2</v>
      </c>
      <c r="L3" s="16" t="s">
        <v>68</v>
      </c>
    </row>
    <row r="4" spans="1:12" x14ac:dyDescent="0.25">
      <c r="A4" s="15" t="s">
        <v>185</v>
      </c>
      <c r="B4" s="5" t="s">
        <v>14</v>
      </c>
      <c r="C4" s="5">
        <v>0</v>
      </c>
      <c r="D4" s="5">
        <v>0</v>
      </c>
      <c r="E4" s="5">
        <v>1</v>
      </c>
      <c r="F4" s="5">
        <v>1</v>
      </c>
      <c r="G4" s="5">
        <v>1</v>
      </c>
      <c r="H4" s="5">
        <v>34</v>
      </c>
      <c r="I4" s="5">
        <v>3</v>
      </c>
      <c r="J4" s="5">
        <v>12</v>
      </c>
      <c r="K4" s="5">
        <v>3</v>
      </c>
      <c r="L4" s="16" t="s">
        <v>66</v>
      </c>
    </row>
    <row r="5" spans="1:12" x14ac:dyDescent="0.25">
      <c r="A5" s="15" t="s">
        <v>156</v>
      </c>
      <c r="B5" s="5" t="s">
        <v>14</v>
      </c>
      <c r="C5" s="5">
        <v>0</v>
      </c>
      <c r="D5" s="5">
        <v>0</v>
      </c>
      <c r="E5" s="5">
        <v>1</v>
      </c>
      <c r="F5" s="5">
        <v>1</v>
      </c>
      <c r="G5" s="5">
        <v>1</v>
      </c>
      <c r="H5" s="5">
        <v>44</v>
      </c>
      <c r="I5" s="5">
        <v>3</v>
      </c>
      <c r="J5" s="5">
        <v>12</v>
      </c>
      <c r="K5" s="5">
        <v>4</v>
      </c>
      <c r="L5" s="16" t="s">
        <v>170</v>
      </c>
    </row>
    <row r="6" spans="1:12" x14ac:dyDescent="0.25">
      <c r="A6" s="15" t="s">
        <v>135</v>
      </c>
      <c r="B6" s="5" t="s">
        <v>14</v>
      </c>
      <c r="C6" s="5">
        <v>0</v>
      </c>
      <c r="D6" s="5">
        <v>1</v>
      </c>
      <c r="E6" s="5">
        <v>0</v>
      </c>
      <c r="F6" s="5">
        <v>1</v>
      </c>
      <c r="G6" s="5">
        <v>1</v>
      </c>
      <c r="H6" s="5">
        <v>17</v>
      </c>
      <c r="I6" s="5">
        <v>3</v>
      </c>
      <c r="J6" s="5">
        <v>11</v>
      </c>
      <c r="K6" s="5">
        <v>5</v>
      </c>
      <c r="L6" s="16" t="s">
        <v>145</v>
      </c>
    </row>
    <row r="7" spans="1:12" x14ac:dyDescent="0.25">
      <c r="A7" s="15" t="s">
        <v>159</v>
      </c>
      <c r="B7" s="5" t="s">
        <v>14</v>
      </c>
      <c r="C7" s="5">
        <v>0</v>
      </c>
      <c r="D7" s="5">
        <v>1</v>
      </c>
      <c r="E7" s="5">
        <v>0</v>
      </c>
      <c r="F7" s="5">
        <v>1</v>
      </c>
      <c r="G7" s="5">
        <v>1</v>
      </c>
      <c r="H7" s="5">
        <v>26</v>
      </c>
      <c r="I7" s="5">
        <v>3</v>
      </c>
      <c r="J7" s="5">
        <v>11</v>
      </c>
      <c r="K7" s="5">
        <v>6</v>
      </c>
      <c r="L7" s="16" t="s">
        <v>170</v>
      </c>
    </row>
    <row r="8" spans="1:12" x14ac:dyDescent="0.25">
      <c r="A8" s="15" t="s">
        <v>189</v>
      </c>
      <c r="B8" s="5" t="s">
        <v>14</v>
      </c>
      <c r="C8" s="5">
        <v>0</v>
      </c>
      <c r="D8" s="5">
        <v>1</v>
      </c>
      <c r="E8" s="5">
        <v>0</v>
      </c>
      <c r="F8" s="5">
        <v>1</v>
      </c>
      <c r="G8" s="5">
        <v>1</v>
      </c>
      <c r="H8" s="5">
        <v>30</v>
      </c>
      <c r="I8" s="5">
        <v>3</v>
      </c>
      <c r="J8" s="5">
        <v>11</v>
      </c>
      <c r="K8" s="5">
        <v>7</v>
      </c>
      <c r="L8" s="16" t="s">
        <v>145</v>
      </c>
    </row>
    <row r="9" spans="1:12" x14ac:dyDescent="0.25">
      <c r="A9" s="15" t="s">
        <v>55</v>
      </c>
      <c r="B9" s="5" t="s">
        <v>14</v>
      </c>
      <c r="C9" s="5">
        <v>0</v>
      </c>
      <c r="D9" s="5">
        <v>1</v>
      </c>
      <c r="E9" s="5">
        <v>0</v>
      </c>
      <c r="F9" s="5">
        <v>1</v>
      </c>
      <c r="G9" s="5">
        <v>1</v>
      </c>
      <c r="H9" s="5">
        <v>30</v>
      </c>
      <c r="I9" s="5">
        <v>3</v>
      </c>
      <c r="J9" s="5">
        <v>11</v>
      </c>
      <c r="K9" s="5">
        <v>7</v>
      </c>
      <c r="L9" s="16" t="s">
        <v>67</v>
      </c>
    </row>
    <row r="10" spans="1:12" x14ac:dyDescent="0.25">
      <c r="A10" s="15" t="s">
        <v>13</v>
      </c>
      <c r="B10" s="5" t="s">
        <v>14</v>
      </c>
      <c r="C10" s="5">
        <v>0</v>
      </c>
      <c r="D10" s="5">
        <v>1</v>
      </c>
      <c r="E10" s="5">
        <v>1</v>
      </c>
      <c r="F10" s="5">
        <v>1</v>
      </c>
      <c r="G10" s="5">
        <v>0</v>
      </c>
      <c r="H10" s="5">
        <v>18</v>
      </c>
      <c r="I10" s="5">
        <v>3</v>
      </c>
      <c r="J10" s="5">
        <v>9</v>
      </c>
      <c r="K10" s="5">
        <v>9</v>
      </c>
      <c r="L10" s="16" t="s">
        <v>66</v>
      </c>
    </row>
    <row r="11" spans="1:12" x14ac:dyDescent="0.25">
      <c r="A11" s="15" t="s">
        <v>167</v>
      </c>
      <c r="B11" s="5" t="s">
        <v>14</v>
      </c>
      <c r="C11" s="5">
        <v>0</v>
      </c>
      <c r="D11" s="5">
        <v>1</v>
      </c>
      <c r="E11" s="5">
        <v>1</v>
      </c>
      <c r="F11" s="5">
        <v>1</v>
      </c>
      <c r="G11" s="5">
        <v>0</v>
      </c>
      <c r="H11" s="5">
        <v>31</v>
      </c>
      <c r="I11" s="5">
        <v>3</v>
      </c>
      <c r="J11" s="5">
        <v>9</v>
      </c>
      <c r="K11" s="5">
        <v>10</v>
      </c>
      <c r="L11" s="16" t="s">
        <v>170</v>
      </c>
    </row>
    <row r="12" spans="1:12" ht="15.75" thickBot="1" x14ac:dyDescent="0.3">
      <c r="A12" s="17" t="s">
        <v>141</v>
      </c>
      <c r="B12" s="18" t="s">
        <v>14</v>
      </c>
      <c r="C12" s="18">
        <v>0</v>
      </c>
      <c r="D12" s="18">
        <v>1.25</v>
      </c>
      <c r="E12" s="18"/>
      <c r="F12" s="18">
        <v>0</v>
      </c>
      <c r="G12" s="18">
        <v>1.25</v>
      </c>
      <c r="H12" s="18">
        <v>60</v>
      </c>
      <c r="I12" s="18">
        <v>2.5</v>
      </c>
      <c r="J12" s="18">
        <v>8.75</v>
      </c>
      <c r="K12" s="18">
        <v>11</v>
      </c>
      <c r="L12" s="19" t="s">
        <v>145</v>
      </c>
    </row>
    <row r="13" spans="1:12" x14ac:dyDescent="0.25">
      <c r="A13" s="36" t="s">
        <v>17</v>
      </c>
      <c r="B13" s="11" t="s">
        <v>14</v>
      </c>
      <c r="C13" s="11">
        <v>0</v>
      </c>
      <c r="D13" s="11">
        <v>0</v>
      </c>
      <c r="E13" s="11">
        <v>0</v>
      </c>
      <c r="F13" s="11">
        <v>1</v>
      </c>
      <c r="G13" s="11">
        <v>1</v>
      </c>
      <c r="H13" s="11">
        <v>22</v>
      </c>
      <c r="I13" s="11">
        <v>2</v>
      </c>
      <c r="J13" s="11">
        <v>9</v>
      </c>
      <c r="K13" s="11">
        <v>12</v>
      </c>
      <c r="L13" s="37" t="s">
        <v>66</v>
      </c>
    </row>
    <row r="14" spans="1:12" x14ac:dyDescent="0.25">
      <c r="A14" s="20" t="s">
        <v>70</v>
      </c>
      <c r="B14" s="3" t="s">
        <v>14</v>
      </c>
      <c r="C14" s="3">
        <v>0</v>
      </c>
      <c r="D14" s="3">
        <v>0</v>
      </c>
      <c r="E14" s="3">
        <v>0</v>
      </c>
      <c r="F14" s="3">
        <v>1</v>
      </c>
      <c r="G14" s="3">
        <v>1</v>
      </c>
      <c r="H14" s="3">
        <v>50</v>
      </c>
      <c r="I14" s="3">
        <v>2</v>
      </c>
      <c r="J14" s="3">
        <v>9</v>
      </c>
      <c r="K14" s="3">
        <v>13</v>
      </c>
      <c r="L14" s="21" t="s">
        <v>68</v>
      </c>
    </row>
    <row r="15" spans="1:12" x14ac:dyDescent="0.25">
      <c r="A15" s="20" t="s">
        <v>121</v>
      </c>
      <c r="B15" s="3" t="s">
        <v>14</v>
      </c>
      <c r="C15" s="3">
        <v>0</v>
      </c>
      <c r="D15" s="3">
        <v>0</v>
      </c>
      <c r="E15" s="3">
        <v>0</v>
      </c>
      <c r="F15" s="3">
        <v>1</v>
      </c>
      <c r="G15" s="3">
        <v>1</v>
      </c>
      <c r="H15" s="3">
        <v>55</v>
      </c>
      <c r="I15" s="3">
        <v>2</v>
      </c>
      <c r="J15" s="3">
        <v>9</v>
      </c>
      <c r="K15" s="3">
        <v>14</v>
      </c>
      <c r="L15" s="21" t="s">
        <v>131</v>
      </c>
    </row>
    <row r="16" spans="1:12" x14ac:dyDescent="0.25">
      <c r="A16" s="20" t="s">
        <v>163</v>
      </c>
      <c r="B16" s="3" t="s">
        <v>14</v>
      </c>
      <c r="C16" s="3">
        <v>0</v>
      </c>
      <c r="D16" s="3">
        <v>1</v>
      </c>
      <c r="E16" s="3">
        <v>0</v>
      </c>
      <c r="F16" s="3">
        <v>1</v>
      </c>
      <c r="G16" s="3">
        <v>0</v>
      </c>
      <c r="H16" s="3">
        <v>57</v>
      </c>
      <c r="I16" s="3">
        <v>2</v>
      </c>
      <c r="J16" s="3">
        <v>6</v>
      </c>
      <c r="K16" s="3">
        <v>15</v>
      </c>
      <c r="L16" s="21" t="s">
        <v>170</v>
      </c>
    </row>
    <row r="17" spans="1:12" x14ac:dyDescent="0.25">
      <c r="A17" s="20" t="s">
        <v>161</v>
      </c>
      <c r="B17" s="3" t="s">
        <v>14</v>
      </c>
      <c r="C17" s="3">
        <v>0</v>
      </c>
      <c r="D17" s="3">
        <v>0</v>
      </c>
      <c r="E17" s="3">
        <v>0</v>
      </c>
      <c r="F17" s="3">
        <v>1</v>
      </c>
      <c r="G17" s="3">
        <v>0</v>
      </c>
      <c r="H17" s="3">
        <v>19</v>
      </c>
      <c r="I17" s="3">
        <v>1</v>
      </c>
      <c r="J17" s="3">
        <v>4</v>
      </c>
      <c r="K17" s="3">
        <v>16</v>
      </c>
      <c r="L17" s="21" t="s">
        <v>170</v>
      </c>
    </row>
    <row r="18" spans="1:12" x14ac:dyDescent="0.25">
      <c r="A18" s="20" t="s">
        <v>160</v>
      </c>
      <c r="B18" s="3" t="s">
        <v>14</v>
      </c>
      <c r="C18" s="3">
        <v>0</v>
      </c>
      <c r="D18" s="3">
        <v>0</v>
      </c>
      <c r="E18" s="3">
        <v>0</v>
      </c>
      <c r="F18" s="3">
        <v>1</v>
      </c>
      <c r="G18" s="3">
        <v>0</v>
      </c>
      <c r="H18" s="3">
        <v>19</v>
      </c>
      <c r="I18" s="3">
        <v>1</v>
      </c>
      <c r="J18" s="3">
        <v>4</v>
      </c>
      <c r="K18" s="3">
        <v>16</v>
      </c>
      <c r="L18" s="21" t="s">
        <v>170</v>
      </c>
    </row>
    <row r="19" spans="1:12" x14ac:dyDescent="0.25">
      <c r="A19" s="20" t="s">
        <v>16</v>
      </c>
      <c r="B19" s="3" t="s">
        <v>14</v>
      </c>
      <c r="C19" s="3">
        <v>0</v>
      </c>
      <c r="D19" s="3">
        <v>0</v>
      </c>
      <c r="E19" s="3">
        <v>0</v>
      </c>
      <c r="F19" s="3">
        <v>1</v>
      </c>
      <c r="G19" s="3">
        <v>0</v>
      </c>
      <c r="H19" s="3">
        <v>21</v>
      </c>
      <c r="I19" s="3">
        <v>1</v>
      </c>
      <c r="J19" s="3">
        <v>4</v>
      </c>
      <c r="K19" s="3">
        <v>18</v>
      </c>
      <c r="L19" s="21" t="s">
        <v>66</v>
      </c>
    </row>
    <row r="20" spans="1:12" x14ac:dyDescent="0.25">
      <c r="A20" s="20" t="s">
        <v>136</v>
      </c>
      <c r="B20" s="3" t="s">
        <v>14</v>
      </c>
      <c r="C20" s="3">
        <v>0</v>
      </c>
      <c r="D20" s="3">
        <v>0</v>
      </c>
      <c r="E20" s="3">
        <v>0</v>
      </c>
      <c r="F20" s="3">
        <v>1</v>
      </c>
      <c r="G20" s="3">
        <v>0</v>
      </c>
      <c r="H20" s="3">
        <v>30</v>
      </c>
      <c r="I20" s="3">
        <v>1</v>
      </c>
      <c r="J20" s="3">
        <v>4</v>
      </c>
      <c r="K20" s="3">
        <v>19</v>
      </c>
      <c r="L20" s="21" t="s">
        <v>145</v>
      </c>
    </row>
    <row r="21" spans="1:12" x14ac:dyDescent="0.25">
      <c r="A21" s="20" t="s">
        <v>122</v>
      </c>
      <c r="B21" s="3" t="s">
        <v>14</v>
      </c>
      <c r="C21" s="3">
        <v>0</v>
      </c>
      <c r="D21" s="3">
        <v>0</v>
      </c>
      <c r="E21" s="3">
        <v>0</v>
      </c>
      <c r="F21" s="3">
        <v>1</v>
      </c>
      <c r="G21" s="3">
        <v>0</v>
      </c>
      <c r="H21" s="3">
        <v>42</v>
      </c>
      <c r="I21" s="3">
        <v>1</v>
      </c>
      <c r="J21" s="3">
        <v>4</v>
      </c>
      <c r="K21" s="3">
        <v>20</v>
      </c>
      <c r="L21" s="21" t="s">
        <v>131</v>
      </c>
    </row>
    <row r="22" spans="1:12" x14ac:dyDescent="0.25">
      <c r="A22" s="20" t="s">
        <v>83</v>
      </c>
      <c r="B22" s="3" t="s">
        <v>14</v>
      </c>
      <c r="C22" s="3">
        <v>0</v>
      </c>
      <c r="D22" s="3">
        <v>1</v>
      </c>
      <c r="E22" s="3">
        <v>0</v>
      </c>
      <c r="F22" s="3">
        <v>0</v>
      </c>
      <c r="G22" s="3">
        <v>0</v>
      </c>
      <c r="H22" s="3">
        <v>10</v>
      </c>
      <c r="I22" s="3">
        <v>1</v>
      </c>
      <c r="J22" s="3">
        <v>2</v>
      </c>
      <c r="K22" s="3">
        <v>21</v>
      </c>
      <c r="L22" s="21" t="s">
        <v>68</v>
      </c>
    </row>
    <row r="23" spans="1:12" x14ac:dyDescent="0.25">
      <c r="A23" s="20" t="s">
        <v>24</v>
      </c>
      <c r="B23" s="3" t="s">
        <v>14</v>
      </c>
      <c r="C23" s="3">
        <v>0</v>
      </c>
      <c r="D23" s="3">
        <v>1</v>
      </c>
      <c r="E23" s="3">
        <v>0</v>
      </c>
      <c r="F23" s="3">
        <v>0</v>
      </c>
      <c r="G23" s="3">
        <v>0</v>
      </c>
      <c r="H23" s="3">
        <v>36</v>
      </c>
      <c r="I23" s="3">
        <v>1</v>
      </c>
      <c r="J23" s="3">
        <v>2</v>
      </c>
      <c r="K23" s="3">
        <v>22</v>
      </c>
      <c r="L23" s="21" t="s">
        <v>66</v>
      </c>
    </row>
    <row r="24" spans="1:12" x14ac:dyDescent="0.25">
      <c r="A24" s="20" t="s">
        <v>149</v>
      </c>
      <c r="B24" s="3" t="s">
        <v>14</v>
      </c>
      <c r="C24" s="3">
        <v>0</v>
      </c>
      <c r="D24" s="3">
        <v>1</v>
      </c>
      <c r="E24" s="3">
        <v>0</v>
      </c>
      <c r="F24" s="3">
        <v>0</v>
      </c>
      <c r="G24" s="3">
        <v>0</v>
      </c>
      <c r="H24" s="3">
        <v>40</v>
      </c>
      <c r="I24" s="3">
        <v>1</v>
      </c>
      <c r="J24" s="3">
        <v>2</v>
      </c>
      <c r="K24" s="3">
        <v>23</v>
      </c>
      <c r="L24" s="21" t="s">
        <v>145</v>
      </c>
    </row>
    <row r="25" spans="1:12" x14ac:dyDescent="0.25">
      <c r="A25" s="20" t="s">
        <v>125</v>
      </c>
      <c r="B25" s="3" t="s">
        <v>14</v>
      </c>
      <c r="C25" s="3">
        <v>0</v>
      </c>
      <c r="D25" s="3">
        <v>1</v>
      </c>
      <c r="E25" s="3">
        <v>0</v>
      </c>
      <c r="F25" s="3">
        <v>0</v>
      </c>
      <c r="G25" s="3">
        <v>0</v>
      </c>
      <c r="H25" s="3">
        <v>48</v>
      </c>
      <c r="I25" s="3">
        <v>1</v>
      </c>
      <c r="J25" s="3">
        <v>2</v>
      </c>
      <c r="K25" s="3">
        <v>24</v>
      </c>
      <c r="L25" s="21" t="s">
        <v>131</v>
      </c>
    </row>
    <row r="26" spans="1:12" x14ac:dyDescent="0.25">
      <c r="A26" s="20" t="s">
        <v>123</v>
      </c>
      <c r="B26" s="3" t="s">
        <v>14</v>
      </c>
      <c r="C26" s="3">
        <v>0</v>
      </c>
      <c r="D26" s="3">
        <v>1</v>
      </c>
      <c r="E26" s="3">
        <v>0</v>
      </c>
      <c r="F26" s="3">
        <v>0</v>
      </c>
      <c r="G26" s="3">
        <v>0</v>
      </c>
      <c r="H26" s="3">
        <v>55</v>
      </c>
      <c r="I26" s="3">
        <v>1</v>
      </c>
      <c r="J26" s="3">
        <v>2</v>
      </c>
      <c r="K26" s="3">
        <v>25</v>
      </c>
      <c r="L26" s="21" t="s">
        <v>131</v>
      </c>
    </row>
    <row r="27" spans="1:12" x14ac:dyDescent="0.25">
      <c r="A27" s="20" t="s">
        <v>95</v>
      </c>
      <c r="B27" s="3" t="s">
        <v>14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10</v>
      </c>
      <c r="I27" s="3">
        <v>0</v>
      </c>
      <c r="J27" s="3">
        <v>0</v>
      </c>
      <c r="K27" s="3">
        <v>26</v>
      </c>
      <c r="L27" s="21" t="s">
        <v>103</v>
      </c>
    </row>
    <row r="28" spans="1:12" x14ac:dyDescent="0.25">
      <c r="A28" s="20" t="s">
        <v>112</v>
      </c>
      <c r="B28" s="3" t="s">
        <v>14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12</v>
      </c>
      <c r="I28" s="3">
        <v>0</v>
      </c>
      <c r="J28" s="3">
        <v>0</v>
      </c>
      <c r="K28" s="3">
        <v>27</v>
      </c>
      <c r="L28" s="21" t="s">
        <v>117</v>
      </c>
    </row>
    <row r="29" spans="1:12" x14ac:dyDescent="0.25">
      <c r="A29" s="20" t="s">
        <v>20</v>
      </c>
      <c r="B29" s="3" t="s">
        <v>14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29</v>
      </c>
      <c r="I29" s="3">
        <v>0</v>
      </c>
      <c r="J29" s="3">
        <v>0</v>
      </c>
      <c r="K29" s="3">
        <v>28</v>
      </c>
      <c r="L29" s="21" t="s">
        <v>66</v>
      </c>
    </row>
    <row r="30" spans="1:12" x14ac:dyDescent="0.25">
      <c r="A30" s="20" t="s">
        <v>148</v>
      </c>
      <c r="B30" s="3" t="s">
        <v>14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36</v>
      </c>
      <c r="I30" s="3">
        <v>0</v>
      </c>
      <c r="J30" s="3">
        <v>0</v>
      </c>
      <c r="K30" s="3">
        <v>29</v>
      </c>
      <c r="L30" s="21" t="s">
        <v>145</v>
      </c>
    </row>
    <row r="31" spans="1:12" x14ac:dyDescent="0.25">
      <c r="A31" s="20" t="s">
        <v>150</v>
      </c>
      <c r="B31" s="3" t="s">
        <v>14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40</v>
      </c>
      <c r="I31" s="3">
        <v>0</v>
      </c>
      <c r="J31" s="3">
        <v>0</v>
      </c>
      <c r="K31" s="3">
        <v>30</v>
      </c>
      <c r="L31" s="21" t="s">
        <v>145</v>
      </c>
    </row>
    <row r="32" spans="1:12" ht="15.75" thickBot="1" x14ac:dyDescent="0.3">
      <c r="A32" s="22" t="s">
        <v>154</v>
      </c>
      <c r="B32" s="23" t="s">
        <v>14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44</v>
      </c>
      <c r="I32" s="23">
        <v>0</v>
      </c>
      <c r="J32" s="23">
        <v>0</v>
      </c>
      <c r="K32" s="23">
        <v>31</v>
      </c>
      <c r="L32" s="24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35ECB-4A0C-472B-9B59-9FD082FC1B52}">
  <dimension ref="A1:O65"/>
  <sheetViews>
    <sheetView workbookViewId="0">
      <selection activeCell="Q11" sqref="Q11"/>
    </sheetView>
  </sheetViews>
  <sheetFormatPr defaultRowHeight="15" x14ac:dyDescent="0.25"/>
  <cols>
    <col min="1" max="1" width="28.42578125" bestFit="1" customWidth="1"/>
    <col min="2" max="2" width="3.7109375" bestFit="1" customWidth="1"/>
    <col min="3" max="10" width="2" bestFit="1" customWidth="1"/>
    <col min="11" max="11" width="5" bestFit="1" customWidth="1"/>
    <col min="12" max="12" width="7.5703125" bestFit="1" customWidth="1"/>
    <col min="13" max="13" width="8.28515625" bestFit="1" customWidth="1"/>
    <col min="14" max="14" width="4.28515625" bestFit="1" customWidth="1"/>
    <col min="15" max="15" width="10.85546875" bestFit="1" customWidth="1"/>
  </cols>
  <sheetData>
    <row r="1" spans="1:15" ht="45.75" thickBot="1" x14ac:dyDescent="0.3">
      <c r="A1" s="31" t="s">
        <v>9</v>
      </c>
      <c r="B1" s="32" t="s">
        <v>173</v>
      </c>
      <c r="C1" s="33">
        <v>1</v>
      </c>
      <c r="D1" s="33">
        <v>2</v>
      </c>
      <c r="E1" s="33">
        <v>3</v>
      </c>
      <c r="F1" s="33">
        <v>4</v>
      </c>
      <c r="G1" s="33">
        <v>5</v>
      </c>
      <c r="H1" s="33">
        <v>6</v>
      </c>
      <c r="I1" s="33">
        <v>7</v>
      </c>
      <c r="J1" s="33">
        <v>8</v>
      </c>
      <c r="K1" s="34" t="s">
        <v>12</v>
      </c>
      <c r="L1" s="34" t="s">
        <v>10</v>
      </c>
      <c r="M1" s="34" t="s">
        <v>11</v>
      </c>
      <c r="N1" s="34" t="s">
        <v>175</v>
      </c>
      <c r="O1" s="35" t="s">
        <v>174</v>
      </c>
    </row>
    <row r="2" spans="1:15" x14ac:dyDescent="0.25">
      <c r="A2" s="12" t="s">
        <v>48</v>
      </c>
      <c r="B2" s="13" t="s">
        <v>15</v>
      </c>
      <c r="C2" s="13">
        <v>0</v>
      </c>
      <c r="D2" s="13">
        <v>1</v>
      </c>
      <c r="E2" s="13">
        <v>1</v>
      </c>
      <c r="F2" s="13">
        <v>1</v>
      </c>
      <c r="G2" s="13">
        <v>1</v>
      </c>
      <c r="H2" s="13">
        <v>1</v>
      </c>
      <c r="I2" s="13">
        <v>1</v>
      </c>
      <c r="J2" s="13">
        <v>1</v>
      </c>
      <c r="K2" s="13">
        <v>39</v>
      </c>
      <c r="L2" s="13">
        <v>7</v>
      </c>
      <c r="M2" s="13">
        <v>35</v>
      </c>
      <c r="N2" s="13">
        <v>1</v>
      </c>
      <c r="O2" s="14" t="s">
        <v>67</v>
      </c>
    </row>
    <row r="3" spans="1:15" x14ac:dyDescent="0.25">
      <c r="A3" s="15" t="s">
        <v>19</v>
      </c>
      <c r="B3" s="5" t="s">
        <v>15</v>
      </c>
      <c r="C3" s="5">
        <v>0</v>
      </c>
      <c r="D3" s="5">
        <v>1</v>
      </c>
      <c r="E3" s="5">
        <v>1</v>
      </c>
      <c r="F3" s="5">
        <v>1</v>
      </c>
      <c r="G3" s="5">
        <v>1</v>
      </c>
      <c r="H3" s="5">
        <v>1</v>
      </c>
      <c r="I3" s="5">
        <v>0</v>
      </c>
      <c r="J3" s="5">
        <v>1</v>
      </c>
      <c r="K3" s="5">
        <v>26</v>
      </c>
      <c r="L3" s="5">
        <v>6</v>
      </c>
      <c r="M3" s="5">
        <v>28</v>
      </c>
      <c r="N3" s="5">
        <v>2</v>
      </c>
      <c r="O3" s="16" t="s">
        <v>66</v>
      </c>
    </row>
    <row r="4" spans="1:15" x14ac:dyDescent="0.25">
      <c r="A4" s="15" t="s">
        <v>186</v>
      </c>
      <c r="B4" s="5" t="s">
        <v>15</v>
      </c>
      <c r="C4" s="5">
        <v>0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0</v>
      </c>
      <c r="J4" s="5">
        <v>1</v>
      </c>
      <c r="K4" s="5">
        <v>30</v>
      </c>
      <c r="L4" s="5">
        <v>6</v>
      </c>
      <c r="M4" s="5">
        <v>28</v>
      </c>
      <c r="N4" s="5">
        <v>3</v>
      </c>
      <c r="O4" s="16" t="s">
        <v>66</v>
      </c>
    </row>
    <row r="5" spans="1:15" x14ac:dyDescent="0.25">
      <c r="A5" s="15" t="s">
        <v>21</v>
      </c>
      <c r="B5" s="5" t="s">
        <v>15</v>
      </c>
      <c r="C5" s="5">
        <v>0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0</v>
      </c>
      <c r="J5" s="5">
        <v>1</v>
      </c>
      <c r="K5" s="5">
        <v>31</v>
      </c>
      <c r="L5" s="5">
        <v>6</v>
      </c>
      <c r="M5" s="5">
        <v>28</v>
      </c>
      <c r="N5" s="5">
        <v>4</v>
      </c>
      <c r="O5" s="16" t="s">
        <v>66</v>
      </c>
    </row>
    <row r="6" spans="1:15" x14ac:dyDescent="0.25">
      <c r="A6" s="15" t="s">
        <v>105</v>
      </c>
      <c r="B6" s="5" t="s">
        <v>15</v>
      </c>
      <c r="C6" s="5">
        <v>0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0</v>
      </c>
      <c r="J6" s="5">
        <v>1</v>
      </c>
      <c r="K6" s="5">
        <v>60</v>
      </c>
      <c r="L6" s="5">
        <v>6</v>
      </c>
      <c r="M6" s="5">
        <v>28</v>
      </c>
      <c r="N6" s="5">
        <v>5</v>
      </c>
      <c r="O6" s="16" t="s">
        <v>107</v>
      </c>
    </row>
    <row r="7" spans="1:15" x14ac:dyDescent="0.25">
      <c r="A7" s="15" t="s">
        <v>94</v>
      </c>
      <c r="B7" s="5" t="s">
        <v>15</v>
      </c>
      <c r="C7" s="5">
        <v>0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5">
        <v>0</v>
      </c>
      <c r="J7" s="5">
        <v>1</v>
      </c>
      <c r="K7" s="5">
        <v>81</v>
      </c>
      <c r="L7" s="5">
        <v>6</v>
      </c>
      <c r="M7" s="5">
        <v>28</v>
      </c>
      <c r="N7" s="5">
        <v>6</v>
      </c>
      <c r="O7" s="16" t="s">
        <v>103</v>
      </c>
    </row>
    <row r="8" spans="1:15" x14ac:dyDescent="0.25">
      <c r="A8" s="15" t="s">
        <v>116</v>
      </c>
      <c r="B8" s="5" t="s">
        <v>15</v>
      </c>
      <c r="C8" s="5">
        <v>0</v>
      </c>
      <c r="D8" s="5">
        <v>0</v>
      </c>
      <c r="E8" s="5">
        <v>1</v>
      </c>
      <c r="F8" s="5">
        <v>1</v>
      </c>
      <c r="G8" s="5">
        <v>1</v>
      </c>
      <c r="H8" s="5">
        <v>1</v>
      </c>
      <c r="I8" s="5">
        <v>0</v>
      </c>
      <c r="J8" s="5">
        <v>1</v>
      </c>
      <c r="K8" s="5">
        <v>40</v>
      </c>
      <c r="L8" s="5">
        <v>5</v>
      </c>
      <c r="M8" s="5">
        <v>26</v>
      </c>
      <c r="N8" s="5">
        <v>7</v>
      </c>
      <c r="O8" s="16" t="s">
        <v>117</v>
      </c>
    </row>
    <row r="9" spans="1:15" x14ac:dyDescent="0.25">
      <c r="A9" s="15" t="s">
        <v>133</v>
      </c>
      <c r="B9" s="5" t="s">
        <v>15</v>
      </c>
      <c r="C9" s="5">
        <v>0</v>
      </c>
      <c r="D9" s="5">
        <v>0</v>
      </c>
      <c r="E9" s="5">
        <v>1</v>
      </c>
      <c r="F9" s="5">
        <v>1</v>
      </c>
      <c r="G9" s="5">
        <v>1</v>
      </c>
      <c r="H9" s="5">
        <v>1</v>
      </c>
      <c r="I9" s="5">
        <v>0</v>
      </c>
      <c r="J9" s="5">
        <v>1</v>
      </c>
      <c r="K9" s="5">
        <v>43</v>
      </c>
      <c r="L9" s="5">
        <v>5</v>
      </c>
      <c r="M9" s="5">
        <v>26</v>
      </c>
      <c r="N9" s="5">
        <v>8</v>
      </c>
      <c r="O9" s="16" t="s">
        <v>134</v>
      </c>
    </row>
    <row r="10" spans="1:15" x14ac:dyDescent="0.25">
      <c r="A10" s="15" t="s">
        <v>139</v>
      </c>
      <c r="B10" s="5" t="s">
        <v>15</v>
      </c>
      <c r="C10" s="5">
        <v>0</v>
      </c>
      <c r="D10" s="5">
        <v>1</v>
      </c>
      <c r="E10" s="5">
        <v>0</v>
      </c>
      <c r="F10" s="5">
        <v>1</v>
      </c>
      <c r="G10" s="5">
        <v>1</v>
      </c>
      <c r="H10" s="5">
        <v>1</v>
      </c>
      <c r="I10" s="5">
        <v>0</v>
      </c>
      <c r="J10" s="5">
        <v>1</v>
      </c>
      <c r="K10" s="5">
        <v>29</v>
      </c>
      <c r="L10" s="5">
        <v>5</v>
      </c>
      <c r="M10" s="5">
        <v>25</v>
      </c>
      <c r="N10" s="5">
        <v>9</v>
      </c>
      <c r="O10" s="16" t="s">
        <v>145</v>
      </c>
    </row>
    <row r="11" spans="1:15" x14ac:dyDescent="0.25">
      <c r="A11" s="15" t="s">
        <v>80</v>
      </c>
      <c r="B11" s="5" t="s">
        <v>15</v>
      </c>
      <c r="C11" s="5">
        <v>0</v>
      </c>
      <c r="D11" s="5">
        <v>1</v>
      </c>
      <c r="E11" s="5">
        <v>1</v>
      </c>
      <c r="F11" s="5">
        <v>0</v>
      </c>
      <c r="G11" s="5">
        <v>1</v>
      </c>
      <c r="H11" s="5">
        <v>1</v>
      </c>
      <c r="I11" s="5">
        <v>0</v>
      </c>
      <c r="J11" s="5">
        <v>1</v>
      </c>
      <c r="K11" s="5">
        <v>47</v>
      </c>
      <c r="L11" s="5">
        <v>5</v>
      </c>
      <c r="M11" s="5">
        <v>24</v>
      </c>
      <c r="N11" s="5">
        <v>10</v>
      </c>
      <c r="O11" s="16" t="s">
        <v>68</v>
      </c>
    </row>
    <row r="12" spans="1:15" x14ac:dyDescent="0.25">
      <c r="A12" s="15" t="s">
        <v>76</v>
      </c>
      <c r="B12" s="5" t="s">
        <v>15</v>
      </c>
      <c r="C12" s="5">
        <v>0</v>
      </c>
      <c r="D12" s="5">
        <v>1</v>
      </c>
      <c r="E12" s="5">
        <v>1</v>
      </c>
      <c r="F12" s="5">
        <v>0</v>
      </c>
      <c r="G12" s="5">
        <v>1</v>
      </c>
      <c r="H12" s="5">
        <v>1</v>
      </c>
      <c r="I12" s="5">
        <v>0</v>
      </c>
      <c r="J12" s="5">
        <v>1</v>
      </c>
      <c r="K12" s="5">
        <v>76</v>
      </c>
      <c r="L12" s="5">
        <v>5</v>
      </c>
      <c r="M12" s="5">
        <v>24</v>
      </c>
      <c r="N12" s="5">
        <v>11</v>
      </c>
      <c r="O12" s="16" t="s">
        <v>68</v>
      </c>
    </row>
    <row r="13" spans="1:15" x14ac:dyDescent="0.25">
      <c r="A13" s="15" t="s">
        <v>44</v>
      </c>
      <c r="B13" s="5" t="s">
        <v>15</v>
      </c>
      <c r="C13" s="5">
        <v>0</v>
      </c>
      <c r="D13" s="5">
        <v>1</v>
      </c>
      <c r="E13" s="5">
        <v>1</v>
      </c>
      <c r="F13" s="5">
        <v>0</v>
      </c>
      <c r="G13" s="5">
        <v>1</v>
      </c>
      <c r="H13" s="5">
        <v>1</v>
      </c>
      <c r="I13" s="5">
        <v>1</v>
      </c>
      <c r="J13" s="5">
        <v>0</v>
      </c>
      <c r="K13" s="5">
        <v>44</v>
      </c>
      <c r="L13" s="5">
        <v>5</v>
      </c>
      <c r="M13" s="5">
        <v>23</v>
      </c>
      <c r="N13" s="5">
        <v>12</v>
      </c>
      <c r="O13" s="16" t="s">
        <v>67</v>
      </c>
    </row>
    <row r="14" spans="1:15" x14ac:dyDescent="0.25">
      <c r="A14" s="15" t="s">
        <v>138</v>
      </c>
      <c r="B14" s="5" t="s">
        <v>15</v>
      </c>
      <c r="C14" s="5">
        <v>0</v>
      </c>
      <c r="D14" s="5">
        <v>1</v>
      </c>
      <c r="E14" s="5">
        <v>1</v>
      </c>
      <c r="F14" s="5">
        <v>1</v>
      </c>
      <c r="G14" s="5">
        <v>0</v>
      </c>
      <c r="H14" s="5">
        <v>1</v>
      </c>
      <c r="I14" s="5">
        <v>0</v>
      </c>
      <c r="J14" s="5">
        <v>1</v>
      </c>
      <c r="K14" s="5">
        <v>48</v>
      </c>
      <c r="L14" s="5">
        <v>5</v>
      </c>
      <c r="M14" s="5">
        <v>23</v>
      </c>
      <c r="N14" s="5">
        <v>13</v>
      </c>
      <c r="O14" s="16" t="s">
        <v>145</v>
      </c>
    </row>
    <row r="15" spans="1:15" x14ac:dyDescent="0.25">
      <c r="A15" s="15" t="s">
        <v>59</v>
      </c>
      <c r="B15" s="5" t="s">
        <v>15</v>
      </c>
      <c r="C15" s="5">
        <v>0</v>
      </c>
      <c r="D15" s="5">
        <v>1</v>
      </c>
      <c r="E15" s="5">
        <v>1</v>
      </c>
      <c r="F15" s="5">
        <v>1</v>
      </c>
      <c r="G15" s="5">
        <v>1</v>
      </c>
      <c r="H15" s="5">
        <v>0</v>
      </c>
      <c r="I15" s="5">
        <v>0</v>
      </c>
      <c r="J15" s="5">
        <v>1</v>
      </c>
      <c r="K15" s="5">
        <v>56</v>
      </c>
      <c r="L15" s="5">
        <v>5</v>
      </c>
      <c r="M15" s="5">
        <v>22</v>
      </c>
      <c r="N15" s="5">
        <v>14</v>
      </c>
      <c r="O15" s="16" t="s">
        <v>67</v>
      </c>
    </row>
    <row r="16" spans="1:15" x14ac:dyDescent="0.25">
      <c r="A16" s="15" t="s">
        <v>113</v>
      </c>
      <c r="B16" s="5" t="s">
        <v>15</v>
      </c>
      <c r="C16" s="5">
        <v>0</v>
      </c>
      <c r="D16" s="5">
        <v>1</v>
      </c>
      <c r="E16" s="5">
        <v>1</v>
      </c>
      <c r="F16" s="5">
        <v>1</v>
      </c>
      <c r="G16" s="5">
        <v>1</v>
      </c>
      <c r="H16" s="5">
        <v>1</v>
      </c>
      <c r="I16" s="5">
        <v>0</v>
      </c>
      <c r="J16" s="5">
        <v>0</v>
      </c>
      <c r="K16" s="5">
        <v>30</v>
      </c>
      <c r="L16" s="5">
        <v>5</v>
      </c>
      <c r="M16" s="5">
        <v>20</v>
      </c>
      <c r="N16" s="5">
        <v>15</v>
      </c>
      <c r="O16" s="16" t="s">
        <v>117</v>
      </c>
    </row>
    <row r="17" spans="1:15" x14ac:dyDescent="0.25">
      <c r="A17" s="15" t="s">
        <v>168</v>
      </c>
      <c r="B17" s="5" t="s">
        <v>15</v>
      </c>
      <c r="C17" s="5">
        <v>0</v>
      </c>
      <c r="D17" s="5">
        <v>1</v>
      </c>
      <c r="E17" s="5">
        <v>1</v>
      </c>
      <c r="F17" s="5">
        <v>1</v>
      </c>
      <c r="G17" s="5">
        <v>1</v>
      </c>
      <c r="H17" s="5">
        <v>1</v>
      </c>
      <c r="I17" s="5">
        <v>0</v>
      </c>
      <c r="J17" s="5">
        <v>0</v>
      </c>
      <c r="K17" s="5">
        <v>30</v>
      </c>
      <c r="L17" s="5">
        <v>5</v>
      </c>
      <c r="M17" s="5">
        <v>20</v>
      </c>
      <c r="N17" s="5">
        <v>16</v>
      </c>
      <c r="O17" s="16" t="s">
        <v>170</v>
      </c>
    </row>
    <row r="18" spans="1:15" x14ac:dyDescent="0.25">
      <c r="A18" s="15" t="s">
        <v>23</v>
      </c>
      <c r="B18" s="5" t="s">
        <v>15</v>
      </c>
      <c r="C18" s="5">
        <v>0</v>
      </c>
      <c r="D18" s="5">
        <v>1</v>
      </c>
      <c r="E18" s="5">
        <v>1</v>
      </c>
      <c r="F18" s="5">
        <v>1</v>
      </c>
      <c r="G18" s="5">
        <v>1</v>
      </c>
      <c r="H18" s="5">
        <v>1</v>
      </c>
      <c r="I18" s="5">
        <v>0</v>
      </c>
      <c r="J18" s="5">
        <v>0</v>
      </c>
      <c r="K18" s="5">
        <v>36</v>
      </c>
      <c r="L18" s="5">
        <v>5</v>
      </c>
      <c r="M18" s="5">
        <v>20</v>
      </c>
      <c r="N18" s="5">
        <v>17</v>
      </c>
      <c r="O18" s="16" t="s">
        <v>66</v>
      </c>
    </row>
    <row r="19" spans="1:15" x14ac:dyDescent="0.25">
      <c r="A19" s="15" t="s">
        <v>25</v>
      </c>
      <c r="B19" s="5" t="s">
        <v>15</v>
      </c>
      <c r="C19" s="5">
        <v>0</v>
      </c>
      <c r="D19" s="5">
        <v>1</v>
      </c>
      <c r="E19" s="5">
        <v>1</v>
      </c>
      <c r="F19" s="5">
        <v>1</v>
      </c>
      <c r="G19" s="5">
        <v>1</v>
      </c>
      <c r="H19" s="5">
        <v>1</v>
      </c>
      <c r="I19" s="5">
        <v>0</v>
      </c>
      <c r="J19" s="5">
        <v>0</v>
      </c>
      <c r="K19" s="5">
        <v>37</v>
      </c>
      <c r="L19" s="5">
        <v>5</v>
      </c>
      <c r="M19" s="5">
        <v>20</v>
      </c>
      <c r="N19" s="5">
        <v>18</v>
      </c>
      <c r="O19" s="16" t="s">
        <v>66</v>
      </c>
    </row>
    <row r="20" spans="1:15" x14ac:dyDescent="0.25">
      <c r="A20" s="15" t="s">
        <v>124</v>
      </c>
      <c r="B20" s="5" t="s">
        <v>15</v>
      </c>
      <c r="C20" s="5">
        <v>0</v>
      </c>
      <c r="D20" s="5">
        <v>1</v>
      </c>
      <c r="E20" s="5">
        <v>1</v>
      </c>
      <c r="F20" s="5">
        <v>1</v>
      </c>
      <c r="G20" s="5">
        <v>1</v>
      </c>
      <c r="H20" s="5">
        <v>1</v>
      </c>
      <c r="I20" s="5">
        <v>0</v>
      </c>
      <c r="J20" s="5">
        <v>0</v>
      </c>
      <c r="K20" s="5">
        <v>41</v>
      </c>
      <c r="L20" s="5">
        <v>5</v>
      </c>
      <c r="M20" s="5">
        <v>20</v>
      </c>
      <c r="N20" s="5">
        <v>19</v>
      </c>
      <c r="O20" s="16" t="s">
        <v>131</v>
      </c>
    </row>
    <row r="21" spans="1:15" x14ac:dyDescent="0.25">
      <c r="A21" s="15" t="s">
        <v>72</v>
      </c>
      <c r="B21" s="5" t="s">
        <v>15</v>
      </c>
      <c r="C21" s="5">
        <v>0</v>
      </c>
      <c r="D21" s="5">
        <v>1</v>
      </c>
      <c r="E21" s="5">
        <v>1</v>
      </c>
      <c r="F21" s="5">
        <v>1</v>
      </c>
      <c r="G21" s="5">
        <v>1</v>
      </c>
      <c r="H21" s="5">
        <v>1</v>
      </c>
      <c r="I21" s="5">
        <v>0</v>
      </c>
      <c r="J21" s="5">
        <v>0</v>
      </c>
      <c r="K21" s="5">
        <v>45</v>
      </c>
      <c r="L21" s="5">
        <v>5</v>
      </c>
      <c r="M21" s="5">
        <v>20</v>
      </c>
      <c r="N21" s="5">
        <v>20</v>
      </c>
      <c r="O21" s="16" t="s">
        <v>68</v>
      </c>
    </row>
    <row r="22" spans="1:15" x14ac:dyDescent="0.25">
      <c r="A22" s="15" t="s">
        <v>96</v>
      </c>
      <c r="B22" s="5" t="s">
        <v>15</v>
      </c>
      <c r="C22" s="5">
        <v>0</v>
      </c>
      <c r="D22" s="5">
        <v>1</v>
      </c>
      <c r="E22" s="5">
        <v>1</v>
      </c>
      <c r="F22" s="5">
        <v>1</v>
      </c>
      <c r="G22" s="5">
        <v>1</v>
      </c>
      <c r="H22" s="5">
        <v>1</v>
      </c>
      <c r="I22" s="5">
        <v>0</v>
      </c>
      <c r="J22" s="5">
        <v>0</v>
      </c>
      <c r="K22" s="5">
        <v>63</v>
      </c>
      <c r="L22" s="5">
        <v>5</v>
      </c>
      <c r="M22" s="5">
        <v>20</v>
      </c>
      <c r="N22" s="5">
        <v>21</v>
      </c>
      <c r="O22" s="16" t="s">
        <v>103</v>
      </c>
    </row>
    <row r="23" spans="1:15" x14ac:dyDescent="0.25">
      <c r="A23" s="15" t="s">
        <v>129</v>
      </c>
      <c r="B23" s="5" t="s">
        <v>15</v>
      </c>
      <c r="C23" s="5">
        <v>0</v>
      </c>
      <c r="D23" s="5">
        <v>1</v>
      </c>
      <c r="E23" s="5">
        <v>1</v>
      </c>
      <c r="F23" s="5">
        <v>1</v>
      </c>
      <c r="G23" s="5">
        <v>1</v>
      </c>
      <c r="H23" s="5">
        <v>1</v>
      </c>
      <c r="I23" s="5">
        <v>0</v>
      </c>
      <c r="J23" s="5">
        <v>0</v>
      </c>
      <c r="K23" s="5">
        <v>64</v>
      </c>
      <c r="L23" s="5">
        <v>5</v>
      </c>
      <c r="M23" s="5">
        <v>20</v>
      </c>
      <c r="N23" s="5">
        <v>22</v>
      </c>
      <c r="O23" s="16" t="s">
        <v>131</v>
      </c>
    </row>
    <row r="24" spans="1:15" ht="15.75" thickBot="1" x14ac:dyDescent="0.3">
      <c r="A24" s="17" t="s">
        <v>130</v>
      </c>
      <c r="B24" s="18" t="s">
        <v>15</v>
      </c>
      <c r="C24" s="18">
        <v>0</v>
      </c>
      <c r="D24" s="18">
        <v>1</v>
      </c>
      <c r="E24" s="18">
        <v>1</v>
      </c>
      <c r="F24" s="18">
        <v>1</v>
      </c>
      <c r="G24" s="18">
        <v>1</v>
      </c>
      <c r="H24" s="18">
        <v>1</v>
      </c>
      <c r="I24" s="18">
        <v>0</v>
      </c>
      <c r="J24" s="18">
        <v>0</v>
      </c>
      <c r="K24" s="18">
        <v>65</v>
      </c>
      <c r="L24" s="18">
        <v>5</v>
      </c>
      <c r="M24" s="18">
        <v>20</v>
      </c>
      <c r="N24" s="18">
        <v>23</v>
      </c>
      <c r="O24" s="19" t="s">
        <v>131</v>
      </c>
    </row>
    <row r="25" spans="1:15" x14ac:dyDescent="0.25">
      <c r="A25" s="36" t="s">
        <v>137</v>
      </c>
      <c r="B25" s="11" t="s">
        <v>15</v>
      </c>
      <c r="C25" s="11">
        <v>0</v>
      </c>
      <c r="D25" s="11">
        <v>0</v>
      </c>
      <c r="E25" s="11">
        <v>1</v>
      </c>
      <c r="F25" s="11">
        <v>0</v>
      </c>
      <c r="G25" s="11">
        <v>1</v>
      </c>
      <c r="H25" s="11">
        <v>1</v>
      </c>
      <c r="I25" s="11">
        <v>0</v>
      </c>
      <c r="J25" s="11">
        <v>1</v>
      </c>
      <c r="K25" s="11">
        <v>47</v>
      </c>
      <c r="L25" s="11">
        <v>4</v>
      </c>
      <c r="M25" s="11">
        <v>22</v>
      </c>
      <c r="N25" s="11">
        <v>24</v>
      </c>
      <c r="O25" s="37" t="s">
        <v>145</v>
      </c>
    </row>
    <row r="26" spans="1:15" x14ac:dyDescent="0.25">
      <c r="A26" s="20" t="s">
        <v>58</v>
      </c>
      <c r="B26" s="3" t="s">
        <v>15</v>
      </c>
      <c r="C26" s="3">
        <v>0</v>
      </c>
      <c r="D26" s="3">
        <v>0</v>
      </c>
      <c r="E26" s="3">
        <v>1</v>
      </c>
      <c r="F26" s="3">
        <v>1</v>
      </c>
      <c r="G26" s="3">
        <v>1</v>
      </c>
      <c r="H26" s="3">
        <v>0</v>
      </c>
      <c r="I26" s="3">
        <v>0</v>
      </c>
      <c r="J26" s="3">
        <v>1</v>
      </c>
      <c r="K26" s="3">
        <v>82</v>
      </c>
      <c r="L26" s="3">
        <v>4</v>
      </c>
      <c r="M26" s="3">
        <v>20</v>
      </c>
      <c r="N26" s="3">
        <v>25</v>
      </c>
      <c r="O26" s="21" t="s">
        <v>67</v>
      </c>
    </row>
    <row r="27" spans="1:15" x14ac:dyDescent="0.25">
      <c r="A27" s="20" t="s">
        <v>74</v>
      </c>
      <c r="B27" s="3" t="s">
        <v>15</v>
      </c>
      <c r="C27" s="3">
        <v>0</v>
      </c>
      <c r="D27" s="3">
        <v>0</v>
      </c>
      <c r="E27" s="3">
        <v>1</v>
      </c>
      <c r="F27" s="3">
        <v>1</v>
      </c>
      <c r="G27" s="3">
        <v>1</v>
      </c>
      <c r="H27" s="3">
        <v>1</v>
      </c>
      <c r="I27" s="3">
        <v>0</v>
      </c>
      <c r="J27" s="3">
        <v>0</v>
      </c>
      <c r="K27" s="3">
        <v>48</v>
      </c>
      <c r="L27" s="3">
        <v>4</v>
      </c>
      <c r="M27" s="3">
        <v>18</v>
      </c>
      <c r="N27" s="3">
        <v>26</v>
      </c>
      <c r="O27" s="21" t="s">
        <v>68</v>
      </c>
    </row>
    <row r="28" spans="1:15" x14ac:dyDescent="0.25">
      <c r="A28" s="20" t="s">
        <v>78</v>
      </c>
      <c r="B28" s="3" t="s">
        <v>15</v>
      </c>
      <c r="C28" s="3">
        <v>0</v>
      </c>
      <c r="D28" s="3">
        <v>0</v>
      </c>
      <c r="E28" s="3">
        <v>1</v>
      </c>
      <c r="F28" s="3">
        <v>1</v>
      </c>
      <c r="G28" s="3">
        <v>1</v>
      </c>
      <c r="H28" s="3">
        <v>1</v>
      </c>
      <c r="I28" s="3">
        <v>0</v>
      </c>
      <c r="J28" s="3">
        <v>0</v>
      </c>
      <c r="K28" s="3">
        <v>49</v>
      </c>
      <c r="L28" s="3">
        <v>4</v>
      </c>
      <c r="M28" s="3">
        <v>18</v>
      </c>
      <c r="N28" s="3">
        <v>27</v>
      </c>
      <c r="O28" s="21" t="s">
        <v>68</v>
      </c>
    </row>
    <row r="29" spans="1:15" x14ac:dyDescent="0.25">
      <c r="A29" s="20" t="s">
        <v>34</v>
      </c>
      <c r="B29" s="3" t="s">
        <v>15</v>
      </c>
      <c r="C29" s="3">
        <v>0</v>
      </c>
      <c r="D29" s="3">
        <v>1</v>
      </c>
      <c r="E29" s="3">
        <v>0</v>
      </c>
      <c r="F29" s="3">
        <v>1</v>
      </c>
      <c r="G29" s="3">
        <v>1</v>
      </c>
      <c r="H29" s="3">
        <v>0</v>
      </c>
      <c r="I29" s="3">
        <v>1</v>
      </c>
      <c r="J29" s="3">
        <v>0</v>
      </c>
      <c r="K29" s="3">
        <v>54</v>
      </c>
      <c r="L29" s="3">
        <v>4</v>
      </c>
      <c r="M29" s="3">
        <v>18</v>
      </c>
      <c r="N29" s="3">
        <v>28</v>
      </c>
      <c r="O29" s="21" t="s">
        <v>67</v>
      </c>
    </row>
    <row r="30" spans="1:15" x14ac:dyDescent="0.25">
      <c r="A30" s="20" t="s">
        <v>85</v>
      </c>
      <c r="B30" s="3" t="s">
        <v>15</v>
      </c>
      <c r="C30" s="3">
        <v>0</v>
      </c>
      <c r="D30" s="3">
        <v>0</v>
      </c>
      <c r="E30" s="3">
        <v>1</v>
      </c>
      <c r="F30" s="3">
        <v>1</v>
      </c>
      <c r="G30" s="3">
        <v>1</v>
      </c>
      <c r="H30" s="3">
        <v>1</v>
      </c>
      <c r="I30" s="3">
        <v>0</v>
      </c>
      <c r="J30" s="3">
        <v>0</v>
      </c>
      <c r="K30" s="3">
        <v>57</v>
      </c>
      <c r="L30" s="3">
        <v>4</v>
      </c>
      <c r="M30" s="3">
        <v>18</v>
      </c>
      <c r="N30" s="3">
        <v>29</v>
      </c>
      <c r="O30" s="21" t="s">
        <v>68</v>
      </c>
    </row>
    <row r="31" spans="1:15" x14ac:dyDescent="0.25">
      <c r="A31" s="20" t="s">
        <v>81</v>
      </c>
      <c r="B31" s="3" t="s">
        <v>15</v>
      </c>
      <c r="C31" s="3">
        <v>0</v>
      </c>
      <c r="D31" s="3">
        <v>1</v>
      </c>
      <c r="E31" s="3">
        <v>0</v>
      </c>
      <c r="F31" s="3">
        <v>1</v>
      </c>
      <c r="G31" s="3">
        <v>1</v>
      </c>
      <c r="H31" s="3">
        <v>1</v>
      </c>
      <c r="I31" s="3">
        <v>0</v>
      </c>
      <c r="J31" s="3">
        <v>0</v>
      </c>
      <c r="K31" s="3">
        <v>18</v>
      </c>
      <c r="L31" s="3">
        <v>4</v>
      </c>
      <c r="M31" s="3">
        <v>17</v>
      </c>
      <c r="N31" s="3">
        <v>30</v>
      </c>
      <c r="O31" s="21" t="s">
        <v>68</v>
      </c>
    </row>
    <row r="32" spans="1:15" x14ac:dyDescent="0.25">
      <c r="A32" s="20" t="s">
        <v>92</v>
      </c>
      <c r="B32" s="3" t="s">
        <v>15</v>
      </c>
      <c r="C32" s="3">
        <v>0</v>
      </c>
      <c r="D32" s="3">
        <v>1</v>
      </c>
      <c r="E32" s="3">
        <v>0</v>
      </c>
      <c r="F32" s="3">
        <v>1</v>
      </c>
      <c r="G32" s="3">
        <v>1</v>
      </c>
      <c r="H32" s="3">
        <v>1</v>
      </c>
      <c r="I32" s="3">
        <v>0</v>
      </c>
      <c r="J32" s="3">
        <v>0</v>
      </c>
      <c r="K32" s="3">
        <v>25</v>
      </c>
      <c r="L32" s="3">
        <v>4</v>
      </c>
      <c r="M32" s="3">
        <v>17</v>
      </c>
      <c r="N32" s="3">
        <v>31</v>
      </c>
      <c r="O32" s="21" t="s">
        <v>103</v>
      </c>
    </row>
    <row r="33" spans="1:15" x14ac:dyDescent="0.25">
      <c r="A33" s="20" t="s">
        <v>26</v>
      </c>
      <c r="B33" s="3" t="s">
        <v>15</v>
      </c>
      <c r="C33" s="3">
        <v>0</v>
      </c>
      <c r="D33" s="3">
        <v>1</v>
      </c>
      <c r="E33" s="3">
        <v>0</v>
      </c>
      <c r="F33" s="3">
        <v>1</v>
      </c>
      <c r="G33" s="3">
        <v>1</v>
      </c>
      <c r="H33" s="3">
        <v>1</v>
      </c>
      <c r="I33" s="3">
        <v>0</v>
      </c>
      <c r="J33" s="3">
        <v>0</v>
      </c>
      <c r="K33" s="3">
        <v>42</v>
      </c>
      <c r="L33" s="3">
        <v>4</v>
      </c>
      <c r="M33" s="3">
        <v>17</v>
      </c>
      <c r="N33" s="3">
        <v>32</v>
      </c>
      <c r="O33" s="21" t="s">
        <v>66</v>
      </c>
    </row>
    <row r="34" spans="1:15" x14ac:dyDescent="0.25">
      <c r="A34" s="20" t="s">
        <v>86</v>
      </c>
      <c r="B34" s="3" t="s">
        <v>15</v>
      </c>
      <c r="C34" s="3">
        <v>0</v>
      </c>
      <c r="D34" s="3">
        <v>1</v>
      </c>
      <c r="E34" s="3">
        <v>0</v>
      </c>
      <c r="F34" s="3">
        <v>1</v>
      </c>
      <c r="G34" s="3">
        <v>1</v>
      </c>
      <c r="H34" s="3">
        <v>1</v>
      </c>
      <c r="I34" s="3">
        <v>0</v>
      </c>
      <c r="J34" s="3">
        <v>0</v>
      </c>
      <c r="K34" s="3">
        <v>47</v>
      </c>
      <c r="L34" s="3">
        <v>4</v>
      </c>
      <c r="M34" s="3">
        <v>17</v>
      </c>
      <c r="N34" s="3">
        <v>33</v>
      </c>
      <c r="O34" s="21" t="s">
        <v>68</v>
      </c>
    </row>
    <row r="35" spans="1:15" x14ac:dyDescent="0.25">
      <c r="A35" s="20" t="s">
        <v>84</v>
      </c>
      <c r="B35" s="3" t="s">
        <v>15</v>
      </c>
      <c r="C35" s="3">
        <v>0</v>
      </c>
      <c r="D35" s="3">
        <v>1</v>
      </c>
      <c r="E35" s="3">
        <v>1</v>
      </c>
      <c r="F35" s="3">
        <v>0</v>
      </c>
      <c r="G35" s="3">
        <v>1</v>
      </c>
      <c r="H35" s="3">
        <v>1</v>
      </c>
      <c r="I35" s="3">
        <v>0</v>
      </c>
      <c r="J35" s="3">
        <v>0</v>
      </c>
      <c r="K35" s="3">
        <v>24</v>
      </c>
      <c r="L35" s="3">
        <v>4</v>
      </c>
      <c r="M35" s="3">
        <v>16</v>
      </c>
      <c r="N35" s="3">
        <v>34</v>
      </c>
      <c r="O35" s="21" t="s">
        <v>68</v>
      </c>
    </row>
    <row r="36" spans="1:15" x14ac:dyDescent="0.25">
      <c r="A36" s="20" t="s">
        <v>41</v>
      </c>
      <c r="B36" s="3" t="s">
        <v>15</v>
      </c>
      <c r="C36" s="3">
        <v>0</v>
      </c>
      <c r="D36" s="3">
        <v>1</v>
      </c>
      <c r="E36" s="3">
        <v>1</v>
      </c>
      <c r="F36" s="3">
        <v>0</v>
      </c>
      <c r="G36" s="3">
        <v>1</v>
      </c>
      <c r="H36" s="3">
        <v>1</v>
      </c>
      <c r="I36" s="3">
        <v>0</v>
      </c>
      <c r="J36" s="3">
        <v>0</v>
      </c>
      <c r="K36" s="3">
        <v>45</v>
      </c>
      <c r="L36" s="3">
        <v>4</v>
      </c>
      <c r="M36" s="3">
        <v>16</v>
      </c>
      <c r="N36" s="3">
        <v>35</v>
      </c>
      <c r="O36" s="21" t="s">
        <v>67</v>
      </c>
    </row>
    <row r="37" spans="1:15" x14ac:dyDescent="0.25">
      <c r="A37" s="20" t="s">
        <v>157</v>
      </c>
      <c r="B37" s="3" t="s">
        <v>15</v>
      </c>
      <c r="C37" s="3">
        <v>0</v>
      </c>
      <c r="D37" s="3">
        <v>1</v>
      </c>
      <c r="E37" s="3">
        <v>1</v>
      </c>
      <c r="F37" s="3">
        <v>1</v>
      </c>
      <c r="G37" s="3">
        <v>0</v>
      </c>
      <c r="H37" s="3">
        <v>1</v>
      </c>
      <c r="I37" s="3">
        <v>0</v>
      </c>
      <c r="J37" s="3">
        <v>0</v>
      </c>
      <c r="K37" s="3">
        <v>41</v>
      </c>
      <c r="L37" s="3">
        <v>4</v>
      </c>
      <c r="M37" s="3">
        <v>15</v>
      </c>
      <c r="N37" s="3">
        <v>36</v>
      </c>
      <c r="O37" s="21" t="s">
        <v>170</v>
      </c>
    </row>
    <row r="38" spans="1:15" x14ac:dyDescent="0.25">
      <c r="A38" s="20" t="s">
        <v>126</v>
      </c>
      <c r="B38" s="3" t="s">
        <v>15</v>
      </c>
      <c r="C38" s="3">
        <v>0</v>
      </c>
      <c r="D38" s="3">
        <v>1</v>
      </c>
      <c r="E38" s="3">
        <v>1</v>
      </c>
      <c r="F38" s="3">
        <v>1</v>
      </c>
      <c r="G38" s="3">
        <v>0</v>
      </c>
      <c r="H38" s="3">
        <v>1</v>
      </c>
      <c r="I38" s="3">
        <v>0</v>
      </c>
      <c r="J38" s="3">
        <v>0</v>
      </c>
      <c r="K38" s="3">
        <v>42</v>
      </c>
      <c r="L38" s="3">
        <v>4</v>
      </c>
      <c r="M38" s="3">
        <v>15</v>
      </c>
      <c r="N38" s="3">
        <v>37</v>
      </c>
      <c r="O38" s="21" t="s">
        <v>131</v>
      </c>
    </row>
    <row r="39" spans="1:15" x14ac:dyDescent="0.25">
      <c r="A39" s="20" t="s">
        <v>166</v>
      </c>
      <c r="B39" s="3" t="s">
        <v>15</v>
      </c>
      <c r="C39" s="3">
        <v>0</v>
      </c>
      <c r="D39" s="3">
        <v>0</v>
      </c>
      <c r="E39" s="3">
        <v>0</v>
      </c>
      <c r="F39" s="3">
        <v>1</v>
      </c>
      <c r="G39" s="3">
        <v>1</v>
      </c>
      <c r="H39" s="3">
        <v>1</v>
      </c>
      <c r="I39" s="3">
        <v>0</v>
      </c>
      <c r="J39" s="3">
        <v>0</v>
      </c>
      <c r="K39" s="3">
        <v>38</v>
      </c>
      <c r="L39" s="3">
        <v>3</v>
      </c>
      <c r="M39" s="3">
        <v>15</v>
      </c>
      <c r="N39" s="3">
        <v>38</v>
      </c>
      <c r="O39" s="21" t="s">
        <v>170</v>
      </c>
    </row>
    <row r="40" spans="1:15" x14ac:dyDescent="0.25">
      <c r="A40" s="20" t="s">
        <v>38</v>
      </c>
      <c r="B40" s="3" t="s">
        <v>15</v>
      </c>
      <c r="C40" s="3">
        <v>0</v>
      </c>
      <c r="D40" s="3">
        <v>0</v>
      </c>
      <c r="E40" s="3">
        <v>0</v>
      </c>
      <c r="F40" s="3">
        <v>1</v>
      </c>
      <c r="G40" s="3">
        <v>1</v>
      </c>
      <c r="H40" s="3">
        <v>1</v>
      </c>
      <c r="I40" s="3">
        <v>0</v>
      </c>
      <c r="J40" s="3">
        <v>0</v>
      </c>
      <c r="K40" s="3">
        <v>51</v>
      </c>
      <c r="L40" s="3">
        <v>3</v>
      </c>
      <c r="M40" s="3">
        <v>15</v>
      </c>
      <c r="N40" s="3">
        <v>39</v>
      </c>
      <c r="O40" s="21" t="s">
        <v>67</v>
      </c>
    </row>
    <row r="41" spans="1:15" x14ac:dyDescent="0.25">
      <c r="A41" s="20" t="s">
        <v>47</v>
      </c>
      <c r="B41" s="3" t="s">
        <v>15</v>
      </c>
      <c r="C41" s="3">
        <v>0</v>
      </c>
      <c r="D41" s="3">
        <v>0</v>
      </c>
      <c r="E41" s="3">
        <v>1</v>
      </c>
      <c r="F41" s="3">
        <v>1</v>
      </c>
      <c r="G41" s="3">
        <v>0</v>
      </c>
      <c r="H41" s="3">
        <v>1</v>
      </c>
      <c r="I41" s="3">
        <v>0</v>
      </c>
      <c r="J41" s="3">
        <v>0</v>
      </c>
      <c r="K41" s="3">
        <v>40</v>
      </c>
      <c r="L41" s="3">
        <v>3</v>
      </c>
      <c r="M41" s="3">
        <v>13</v>
      </c>
      <c r="N41" s="3">
        <v>40</v>
      </c>
      <c r="O41" s="21" t="s">
        <v>67</v>
      </c>
    </row>
    <row r="42" spans="1:15" x14ac:dyDescent="0.25">
      <c r="A42" s="20" t="s">
        <v>155</v>
      </c>
      <c r="B42" s="3" t="s">
        <v>15</v>
      </c>
      <c r="C42" s="3">
        <v>0</v>
      </c>
      <c r="D42" s="3">
        <v>0</v>
      </c>
      <c r="E42" s="3">
        <v>1</v>
      </c>
      <c r="F42" s="3">
        <v>1</v>
      </c>
      <c r="G42" s="3">
        <v>0</v>
      </c>
      <c r="H42" s="3">
        <v>1</v>
      </c>
      <c r="I42" s="3">
        <v>0</v>
      </c>
      <c r="J42" s="3">
        <v>0</v>
      </c>
      <c r="K42" s="3">
        <v>44</v>
      </c>
      <c r="L42" s="3">
        <v>3</v>
      </c>
      <c r="M42" s="3">
        <v>13</v>
      </c>
      <c r="N42" s="3">
        <v>41</v>
      </c>
      <c r="O42" s="21" t="s">
        <v>170</v>
      </c>
    </row>
    <row r="43" spans="1:15" x14ac:dyDescent="0.25">
      <c r="A43" s="20" t="s">
        <v>22</v>
      </c>
      <c r="B43" s="3" t="s">
        <v>15</v>
      </c>
      <c r="C43" s="3">
        <v>0</v>
      </c>
      <c r="D43" s="3">
        <v>1</v>
      </c>
      <c r="E43" s="3">
        <v>0</v>
      </c>
      <c r="F43" s="3">
        <v>1</v>
      </c>
      <c r="G43" s="3">
        <v>0</v>
      </c>
      <c r="H43" s="3">
        <v>1</v>
      </c>
      <c r="I43" s="3">
        <v>0</v>
      </c>
      <c r="J43" s="3">
        <v>0</v>
      </c>
      <c r="K43" s="3">
        <v>33</v>
      </c>
      <c r="L43" s="3">
        <v>3</v>
      </c>
      <c r="M43" s="3">
        <v>12</v>
      </c>
      <c r="N43" s="3">
        <v>42</v>
      </c>
      <c r="O43" s="21" t="s">
        <v>66</v>
      </c>
    </row>
    <row r="44" spans="1:15" x14ac:dyDescent="0.25">
      <c r="A44" s="20" t="s">
        <v>60</v>
      </c>
      <c r="B44" s="3" t="s">
        <v>15</v>
      </c>
      <c r="C44" s="3">
        <v>0</v>
      </c>
      <c r="D44" s="3">
        <v>0</v>
      </c>
      <c r="E44" s="3">
        <v>1</v>
      </c>
      <c r="F44" s="3">
        <v>1</v>
      </c>
      <c r="G44" s="3">
        <v>1</v>
      </c>
      <c r="H44" s="3">
        <v>0</v>
      </c>
      <c r="I44" s="3">
        <v>0</v>
      </c>
      <c r="J44" s="3">
        <v>0</v>
      </c>
      <c r="K44" s="3">
        <v>55</v>
      </c>
      <c r="L44" s="3">
        <v>3</v>
      </c>
      <c r="M44" s="3">
        <v>12</v>
      </c>
      <c r="N44" s="3">
        <v>43</v>
      </c>
      <c r="O44" s="21" t="s">
        <v>67</v>
      </c>
    </row>
    <row r="45" spans="1:15" x14ac:dyDescent="0.25">
      <c r="A45" s="20" t="s">
        <v>127</v>
      </c>
      <c r="B45" s="3" t="s">
        <v>15</v>
      </c>
      <c r="C45" s="3">
        <v>0</v>
      </c>
      <c r="D45" s="3">
        <v>1</v>
      </c>
      <c r="E45" s="3">
        <v>0</v>
      </c>
      <c r="F45" s="3">
        <v>1</v>
      </c>
      <c r="G45" s="3">
        <v>0</v>
      </c>
      <c r="H45" s="3">
        <v>1</v>
      </c>
      <c r="I45" s="3">
        <v>0</v>
      </c>
      <c r="J45" s="3">
        <v>0</v>
      </c>
      <c r="K45" s="3">
        <v>65</v>
      </c>
      <c r="L45" s="3">
        <v>3</v>
      </c>
      <c r="M45" s="3">
        <v>12</v>
      </c>
      <c r="N45" s="3">
        <v>44</v>
      </c>
      <c r="O45" s="21" t="s">
        <v>131</v>
      </c>
    </row>
    <row r="46" spans="1:15" x14ac:dyDescent="0.25">
      <c r="A46" s="20" t="s">
        <v>132</v>
      </c>
      <c r="B46" s="3" t="s">
        <v>15</v>
      </c>
      <c r="C46" s="3">
        <v>0</v>
      </c>
      <c r="D46" s="3">
        <v>1</v>
      </c>
      <c r="E46" s="3">
        <v>0</v>
      </c>
      <c r="F46" s="3">
        <v>1</v>
      </c>
      <c r="G46" s="3">
        <v>1</v>
      </c>
      <c r="H46" s="3">
        <v>0</v>
      </c>
      <c r="I46" s="3">
        <v>0</v>
      </c>
      <c r="J46" s="3">
        <v>0</v>
      </c>
      <c r="K46" s="3">
        <v>36</v>
      </c>
      <c r="L46" s="3">
        <v>3</v>
      </c>
      <c r="M46" s="3">
        <v>11</v>
      </c>
      <c r="N46" s="3">
        <v>45</v>
      </c>
      <c r="O46" s="21" t="s">
        <v>134</v>
      </c>
    </row>
    <row r="47" spans="1:15" x14ac:dyDescent="0.25">
      <c r="A47" s="20" t="s">
        <v>33</v>
      </c>
      <c r="B47" s="3" t="s">
        <v>15</v>
      </c>
      <c r="C47" s="3">
        <v>0</v>
      </c>
      <c r="D47" s="3">
        <v>1</v>
      </c>
      <c r="E47" s="3">
        <v>0</v>
      </c>
      <c r="F47" s="3">
        <v>1</v>
      </c>
      <c r="G47" s="3">
        <v>1</v>
      </c>
      <c r="H47" s="3">
        <v>0</v>
      </c>
      <c r="I47" s="3">
        <v>0</v>
      </c>
      <c r="J47" s="3">
        <v>0</v>
      </c>
      <c r="K47" s="3">
        <v>57</v>
      </c>
      <c r="L47" s="3">
        <v>3</v>
      </c>
      <c r="M47" s="3">
        <v>11</v>
      </c>
      <c r="N47" s="3">
        <v>46</v>
      </c>
      <c r="O47" s="21" t="s">
        <v>67</v>
      </c>
    </row>
    <row r="48" spans="1:15" x14ac:dyDescent="0.25">
      <c r="A48" s="20" t="s">
        <v>158</v>
      </c>
      <c r="B48" s="3" t="s">
        <v>15</v>
      </c>
      <c r="C48" s="3">
        <v>0</v>
      </c>
      <c r="D48" s="3">
        <v>1</v>
      </c>
      <c r="E48" s="3">
        <v>1</v>
      </c>
      <c r="F48" s="3">
        <v>0</v>
      </c>
      <c r="G48" s="3">
        <v>1</v>
      </c>
      <c r="H48" s="3">
        <v>0</v>
      </c>
      <c r="I48" s="3">
        <v>0</v>
      </c>
      <c r="J48" s="3">
        <v>0</v>
      </c>
      <c r="K48" s="3">
        <v>34</v>
      </c>
      <c r="L48" s="3">
        <v>3</v>
      </c>
      <c r="M48" s="3">
        <v>10</v>
      </c>
      <c r="N48" s="3">
        <v>47</v>
      </c>
      <c r="O48" s="21" t="s">
        <v>170</v>
      </c>
    </row>
    <row r="49" spans="1:15" x14ac:dyDescent="0.25">
      <c r="A49" s="20" t="s">
        <v>51</v>
      </c>
      <c r="B49" s="3" t="s">
        <v>15</v>
      </c>
      <c r="C49" s="3">
        <v>0</v>
      </c>
      <c r="D49" s="3">
        <v>0</v>
      </c>
      <c r="E49" s="3">
        <v>0</v>
      </c>
      <c r="F49" s="3">
        <v>0</v>
      </c>
      <c r="G49" s="3">
        <v>1</v>
      </c>
      <c r="H49" s="3">
        <v>1</v>
      </c>
      <c r="I49" s="3">
        <v>0</v>
      </c>
      <c r="J49" s="3">
        <v>0</v>
      </c>
      <c r="K49" s="3">
        <v>35</v>
      </c>
      <c r="L49" s="3">
        <v>2</v>
      </c>
      <c r="M49" s="3">
        <v>11</v>
      </c>
      <c r="N49" s="3">
        <v>48</v>
      </c>
      <c r="O49" s="21" t="s">
        <v>67</v>
      </c>
    </row>
    <row r="50" spans="1:15" x14ac:dyDescent="0.25">
      <c r="A50" s="20" t="s">
        <v>39</v>
      </c>
      <c r="B50" s="3" t="s">
        <v>15</v>
      </c>
      <c r="C50" s="3">
        <v>0</v>
      </c>
      <c r="D50" s="3">
        <v>0</v>
      </c>
      <c r="E50" s="3">
        <v>0</v>
      </c>
      <c r="F50" s="3">
        <v>0</v>
      </c>
      <c r="G50" s="3">
        <v>1</v>
      </c>
      <c r="H50" s="3">
        <v>1</v>
      </c>
      <c r="I50" s="3">
        <v>0</v>
      </c>
      <c r="J50" s="3">
        <v>0</v>
      </c>
      <c r="K50" s="3">
        <v>51</v>
      </c>
      <c r="L50" s="3">
        <v>2</v>
      </c>
      <c r="M50" s="3">
        <v>11</v>
      </c>
      <c r="N50" s="3">
        <v>49</v>
      </c>
      <c r="O50" s="21" t="s">
        <v>67</v>
      </c>
    </row>
    <row r="51" spans="1:15" x14ac:dyDescent="0.25">
      <c r="A51" s="20" t="s">
        <v>128</v>
      </c>
      <c r="B51" s="3" t="s">
        <v>15</v>
      </c>
      <c r="C51" s="3">
        <v>0</v>
      </c>
      <c r="D51" s="3">
        <v>0</v>
      </c>
      <c r="E51" s="3">
        <v>0</v>
      </c>
      <c r="F51" s="3">
        <v>1</v>
      </c>
      <c r="G51" s="3">
        <v>0</v>
      </c>
      <c r="H51" s="3">
        <v>1</v>
      </c>
      <c r="I51" s="3">
        <v>0</v>
      </c>
      <c r="J51" s="3">
        <v>0</v>
      </c>
      <c r="K51" s="3">
        <v>64</v>
      </c>
      <c r="L51" s="3">
        <v>2</v>
      </c>
      <c r="M51" s="3">
        <v>10</v>
      </c>
      <c r="N51" s="3">
        <v>50</v>
      </c>
      <c r="O51" s="21" t="s">
        <v>131</v>
      </c>
    </row>
    <row r="52" spans="1:15" x14ac:dyDescent="0.25">
      <c r="A52" s="20" t="s">
        <v>57</v>
      </c>
      <c r="B52" s="3" t="s">
        <v>15</v>
      </c>
      <c r="C52" s="3">
        <v>0</v>
      </c>
      <c r="D52" s="3">
        <v>0</v>
      </c>
      <c r="E52" s="3">
        <v>0</v>
      </c>
      <c r="F52" s="3">
        <v>1</v>
      </c>
      <c r="G52" s="3">
        <v>1</v>
      </c>
      <c r="H52" s="3">
        <v>0</v>
      </c>
      <c r="I52" s="3">
        <v>0</v>
      </c>
      <c r="J52" s="3">
        <v>0</v>
      </c>
      <c r="K52" s="3">
        <v>66</v>
      </c>
      <c r="L52" s="3">
        <v>2</v>
      </c>
      <c r="M52" s="3">
        <v>9</v>
      </c>
      <c r="N52" s="3">
        <v>51</v>
      </c>
      <c r="O52" s="21" t="s">
        <v>67</v>
      </c>
    </row>
    <row r="53" spans="1:15" x14ac:dyDescent="0.25">
      <c r="A53" s="20" t="s">
        <v>54</v>
      </c>
      <c r="B53" s="3" t="s">
        <v>15</v>
      </c>
      <c r="C53" s="3">
        <v>0</v>
      </c>
      <c r="D53" s="3">
        <v>0</v>
      </c>
      <c r="E53" s="3">
        <v>1</v>
      </c>
      <c r="F53" s="3">
        <v>0</v>
      </c>
      <c r="G53" s="3">
        <v>1</v>
      </c>
      <c r="H53" s="3">
        <v>0</v>
      </c>
      <c r="I53" s="3">
        <v>0</v>
      </c>
      <c r="J53" s="3">
        <v>0</v>
      </c>
      <c r="K53" s="3">
        <v>25</v>
      </c>
      <c r="L53" s="3">
        <v>2</v>
      </c>
      <c r="M53" s="3">
        <v>8</v>
      </c>
      <c r="N53" s="3">
        <v>52</v>
      </c>
      <c r="O53" s="21" t="s">
        <v>67</v>
      </c>
    </row>
    <row r="54" spans="1:15" x14ac:dyDescent="0.25">
      <c r="A54" s="20" t="s">
        <v>53</v>
      </c>
      <c r="B54" s="3" t="s">
        <v>15</v>
      </c>
      <c r="C54" s="3">
        <v>0</v>
      </c>
      <c r="D54" s="3">
        <v>0</v>
      </c>
      <c r="E54" s="3">
        <v>1</v>
      </c>
      <c r="F54" s="3">
        <v>0</v>
      </c>
      <c r="G54" s="3">
        <v>1</v>
      </c>
      <c r="H54" s="3">
        <v>0</v>
      </c>
      <c r="I54" s="3">
        <v>0</v>
      </c>
      <c r="J54" s="3">
        <v>0</v>
      </c>
      <c r="K54" s="3">
        <v>71</v>
      </c>
      <c r="L54" s="3">
        <v>2</v>
      </c>
      <c r="M54" s="3">
        <v>8</v>
      </c>
      <c r="N54" s="3">
        <v>53</v>
      </c>
      <c r="O54" s="21" t="s">
        <v>67</v>
      </c>
    </row>
    <row r="55" spans="1:15" x14ac:dyDescent="0.25">
      <c r="A55" s="20" t="s">
        <v>43</v>
      </c>
      <c r="B55" s="3" t="s">
        <v>15</v>
      </c>
      <c r="C55" s="3">
        <v>0</v>
      </c>
      <c r="D55" s="3">
        <v>1</v>
      </c>
      <c r="E55" s="3">
        <v>0</v>
      </c>
      <c r="F55" s="3">
        <v>0</v>
      </c>
      <c r="G55" s="3">
        <v>1</v>
      </c>
      <c r="H55" s="3">
        <v>0</v>
      </c>
      <c r="I55" s="3">
        <v>0</v>
      </c>
      <c r="J55" s="3">
        <v>0</v>
      </c>
      <c r="K55" s="3">
        <v>45</v>
      </c>
      <c r="L55" s="3">
        <v>2</v>
      </c>
      <c r="M55" s="3">
        <v>7</v>
      </c>
      <c r="N55" s="3">
        <v>54</v>
      </c>
      <c r="O55" s="21" t="s">
        <v>67</v>
      </c>
    </row>
    <row r="56" spans="1:15" x14ac:dyDescent="0.25">
      <c r="A56" s="20" t="s">
        <v>50</v>
      </c>
      <c r="B56" s="3" t="s">
        <v>15</v>
      </c>
      <c r="C56" s="3">
        <v>0</v>
      </c>
      <c r="D56" s="3">
        <v>1</v>
      </c>
      <c r="E56" s="3">
        <v>0</v>
      </c>
      <c r="F56" s="3">
        <v>0</v>
      </c>
      <c r="G56" s="3">
        <v>1</v>
      </c>
      <c r="H56" s="3">
        <v>0</v>
      </c>
      <c r="I56" s="3">
        <v>0</v>
      </c>
      <c r="J56" s="3">
        <v>0</v>
      </c>
      <c r="K56" s="3">
        <v>62</v>
      </c>
      <c r="L56" s="3">
        <v>2</v>
      </c>
      <c r="M56" s="3">
        <v>7</v>
      </c>
      <c r="N56" s="3">
        <v>55</v>
      </c>
      <c r="O56" s="21" t="s">
        <v>67</v>
      </c>
    </row>
    <row r="57" spans="1:15" x14ac:dyDescent="0.25">
      <c r="A57" s="20" t="s">
        <v>119</v>
      </c>
      <c r="B57" s="3" t="s">
        <v>15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1</v>
      </c>
      <c r="I57" s="3">
        <v>0</v>
      </c>
      <c r="J57" s="3">
        <v>0</v>
      </c>
      <c r="K57" s="3">
        <v>60</v>
      </c>
      <c r="L57" s="3">
        <v>1</v>
      </c>
      <c r="M57" s="3">
        <v>6</v>
      </c>
      <c r="N57" s="3">
        <v>56</v>
      </c>
      <c r="O57" s="21" t="s">
        <v>120</v>
      </c>
    </row>
    <row r="58" spans="1:15" x14ac:dyDescent="0.25">
      <c r="A58" s="20" t="s">
        <v>187</v>
      </c>
      <c r="B58" s="3" t="s">
        <v>15</v>
      </c>
      <c r="C58" s="3">
        <v>0</v>
      </c>
      <c r="D58" s="3">
        <v>0</v>
      </c>
      <c r="E58" s="3">
        <v>0</v>
      </c>
      <c r="F58" s="3">
        <v>1</v>
      </c>
      <c r="G58" s="3">
        <v>0</v>
      </c>
      <c r="H58" s="3">
        <v>0</v>
      </c>
      <c r="I58" s="3">
        <v>0</v>
      </c>
      <c r="J58" s="3">
        <v>0</v>
      </c>
      <c r="K58" s="3">
        <v>18</v>
      </c>
      <c r="L58" s="3">
        <v>1</v>
      </c>
      <c r="M58" s="3">
        <v>4</v>
      </c>
      <c r="N58" s="3">
        <v>57</v>
      </c>
      <c r="O58" s="21" t="s">
        <v>66</v>
      </c>
    </row>
    <row r="59" spans="1:15" x14ac:dyDescent="0.25">
      <c r="A59" s="20" t="s">
        <v>46</v>
      </c>
      <c r="B59" s="3" t="s">
        <v>15</v>
      </c>
      <c r="C59" s="3">
        <v>0</v>
      </c>
      <c r="D59" s="3">
        <v>1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41</v>
      </c>
      <c r="L59" s="3">
        <v>1</v>
      </c>
      <c r="M59" s="3">
        <v>2</v>
      </c>
      <c r="N59" s="3">
        <v>58</v>
      </c>
      <c r="O59" s="21" t="s">
        <v>67</v>
      </c>
    </row>
    <row r="60" spans="1:15" x14ac:dyDescent="0.25">
      <c r="A60" s="20" t="s">
        <v>37</v>
      </c>
      <c r="B60" s="3" t="s">
        <v>15</v>
      </c>
      <c r="C60" s="3">
        <v>0</v>
      </c>
      <c r="D60" s="3">
        <v>1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52</v>
      </c>
      <c r="L60" s="3">
        <v>1</v>
      </c>
      <c r="M60" s="3">
        <v>2</v>
      </c>
      <c r="N60" s="3">
        <v>59</v>
      </c>
      <c r="O60" s="21" t="s">
        <v>67</v>
      </c>
    </row>
    <row r="61" spans="1:15" x14ac:dyDescent="0.25">
      <c r="A61" s="20" t="s">
        <v>52</v>
      </c>
      <c r="B61" s="3" t="s">
        <v>15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22</v>
      </c>
      <c r="L61" s="3">
        <v>0</v>
      </c>
      <c r="M61" s="3">
        <v>0</v>
      </c>
      <c r="N61" s="3">
        <v>60</v>
      </c>
      <c r="O61" s="21" t="s">
        <v>67</v>
      </c>
    </row>
    <row r="62" spans="1:15" x14ac:dyDescent="0.25">
      <c r="A62" s="20" t="s">
        <v>18</v>
      </c>
      <c r="B62" s="3" t="s">
        <v>15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23</v>
      </c>
      <c r="L62" s="3">
        <v>0</v>
      </c>
      <c r="M62" s="3">
        <v>0</v>
      </c>
      <c r="N62" s="3">
        <v>61</v>
      </c>
      <c r="O62" s="21" t="s">
        <v>66</v>
      </c>
    </row>
    <row r="63" spans="1:15" x14ac:dyDescent="0.25">
      <c r="A63" s="20" t="s">
        <v>56</v>
      </c>
      <c r="B63" s="3" t="s">
        <v>15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35</v>
      </c>
      <c r="L63" s="3">
        <v>0</v>
      </c>
      <c r="M63" s="3">
        <v>0</v>
      </c>
      <c r="N63" s="3">
        <v>62</v>
      </c>
      <c r="O63" s="21" t="s">
        <v>67</v>
      </c>
    </row>
    <row r="64" spans="1:15" x14ac:dyDescent="0.25">
      <c r="A64" s="20" t="s">
        <v>42</v>
      </c>
      <c r="B64" s="3" t="s">
        <v>15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45</v>
      </c>
      <c r="L64" s="3">
        <v>0</v>
      </c>
      <c r="M64" s="3">
        <v>0</v>
      </c>
      <c r="N64" s="3">
        <v>63</v>
      </c>
      <c r="O64" s="21" t="s">
        <v>67</v>
      </c>
    </row>
    <row r="65" spans="1:15" ht="15.75" thickBot="1" x14ac:dyDescent="0.3">
      <c r="A65" s="22" t="s">
        <v>36</v>
      </c>
      <c r="B65" s="23" t="s">
        <v>15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53</v>
      </c>
      <c r="L65" s="23">
        <v>0</v>
      </c>
      <c r="M65" s="23">
        <v>0</v>
      </c>
      <c r="N65" s="3">
        <v>64</v>
      </c>
      <c r="O65" s="24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11092-0443-434F-8BEB-FF589CC42378}">
  <dimension ref="A1:R65"/>
  <sheetViews>
    <sheetView workbookViewId="0">
      <selection sqref="A1:Q1"/>
    </sheetView>
  </sheetViews>
  <sheetFormatPr defaultRowHeight="15" x14ac:dyDescent="0.25"/>
  <cols>
    <col min="1" max="1" width="30.42578125" bestFit="1" customWidth="1"/>
    <col min="2" max="2" width="3.7109375" bestFit="1" customWidth="1"/>
    <col min="3" max="11" width="2" bestFit="1" customWidth="1"/>
    <col min="12" max="13" width="3" bestFit="1" customWidth="1"/>
    <col min="14" max="14" width="5" bestFit="1" customWidth="1"/>
    <col min="15" max="15" width="7.5703125" bestFit="1" customWidth="1"/>
    <col min="16" max="16" width="8.28515625" bestFit="1" customWidth="1"/>
    <col min="17" max="17" width="4.28515625" bestFit="1" customWidth="1"/>
    <col min="18" max="18" width="10.85546875" bestFit="1" customWidth="1"/>
  </cols>
  <sheetData>
    <row r="1" spans="1:18" ht="45.75" thickBot="1" x14ac:dyDescent="0.3">
      <c r="A1" s="31" t="s">
        <v>9</v>
      </c>
      <c r="B1" s="32" t="s">
        <v>173</v>
      </c>
      <c r="C1" s="33">
        <v>1</v>
      </c>
      <c r="D1" s="33">
        <v>2</v>
      </c>
      <c r="E1" s="33">
        <v>3</v>
      </c>
      <c r="F1" s="33">
        <v>4</v>
      </c>
      <c r="G1" s="33">
        <v>5</v>
      </c>
      <c r="H1" s="33">
        <v>6</v>
      </c>
      <c r="I1" s="33">
        <v>7</v>
      </c>
      <c r="J1" s="33">
        <v>8</v>
      </c>
      <c r="K1" s="33">
        <v>9</v>
      </c>
      <c r="L1" s="33">
        <v>10</v>
      </c>
      <c r="M1" s="33">
        <v>11</v>
      </c>
      <c r="N1" s="34" t="s">
        <v>12</v>
      </c>
      <c r="O1" s="34" t="s">
        <v>10</v>
      </c>
      <c r="P1" s="34" t="s">
        <v>11</v>
      </c>
      <c r="Q1" s="34" t="s">
        <v>175</v>
      </c>
      <c r="R1" s="35" t="s">
        <v>174</v>
      </c>
    </row>
    <row r="2" spans="1:18" x14ac:dyDescent="0.25">
      <c r="A2" s="12" t="s">
        <v>97</v>
      </c>
      <c r="B2" s="13" t="s">
        <v>27</v>
      </c>
      <c r="C2" s="13">
        <v>1</v>
      </c>
      <c r="D2" s="13">
        <v>1</v>
      </c>
      <c r="E2" s="13">
        <v>1</v>
      </c>
      <c r="F2" s="13">
        <v>1</v>
      </c>
      <c r="G2" s="13">
        <v>1</v>
      </c>
      <c r="H2" s="13">
        <v>1</v>
      </c>
      <c r="I2" s="13">
        <v>0</v>
      </c>
      <c r="J2" s="13">
        <v>1</v>
      </c>
      <c r="K2" s="13">
        <v>1</v>
      </c>
      <c r="L2" s="13">
        <v>1</v>
      </c>
      <c r="M2" s="13">
        <v>1</v>
      </c>
      <c r="N2" s="13">
        <v>119</v>
      </c>
      <c r="O2" s="13">
        <v>10</v>
      </c>
      <c r="P2" s="13">
        <v>59</v>
      </c>
      <c r="Q2" s="13">
        <v>1</v>
      </c>
      <c r="R2" s="14" t="s">
        <v>103</v>
      </c>
    </row>
    <row r="3" spans="1:18" x14ac:dyDescent="0.25">
      <c r="A3" s="15" t="s">
        <v>31</v>
      </c>
      <c r="B3" s="5" t="s">
        <v>27</v>
      </c>
      <c r="C3" s="5">
        <v>0</v>
      </c>
      <c r="D3" s="5">
        <v>1</v>
      </c>
      <c r="E3" s="5">
        <v>1</v>
      </c>
      <c r="F3" s="5">
        <v>1</v>
      </c>
      <c r="G3" s="5">
        <v>1</v>
      </c>
      <c r="H3" s="5">
        <v>1</v>
      </c>
      <c r="I3" s="5">
        <v>1</v>
      </c>
      <c r="J3" s="5">
        <v>1</v>
      </c>
      <c r="K3" s="5">
        <v>0</v>
      </c>
      <c r="L3" s="5">
        <v>1</v>
      </c>
      <c r="M3" s="5">
        <v>0</v>
      </c>
      <c r="N3" s="5">
        <v>78</v>
      </c>
      <c r="O3" s="5">
        <v>8</v>
      </c>
      <c r="P3" s="5">
        <v>65</v>
      </c>
      <c r="Q3" s="5">
        <v>2</v>
      </c>
      <c r="R3" s="16" t="s">
        <v>66</v>
      </c>
    </row>
    <row r="4" spans="1:18" x14ac:dyDescent="0.25">
      <c r="A4" s="15" t="s">
        <v>153</v>
      </c>
      <c r="B4" s="5" t="s">
        <v>27</v>
      </c>
      <c r="C4" s="5">
        <v>0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0</v>
      </c>
      <c r="J4" s="5">
        <v>1</v>
      </c>
      <c r="K4" s="5">
        <v>1</v>
      </c>
      <c r="L4" s="5">
        <v>1</v>
      </c>
      <c r="M4" s="5">
        <v>0</v>
      </c>
      <c r="N4" s="5">
        <v>79</v>
      </c>
      <c r="O4" s="5">
        <v>8</v>
      </c>
      <c r="P4" s="5">
        <v>58</v>
      </c>
      <c r="Q4" s="5">
        <v>3</v>
      </c>
      <c r="R4" s="16" t="s">
        <v>170</v>
      </c>
    </row>
    <row r="5" spans="1:18" x14ac:dyDescent="0.25">
      <c r="A5" s="15" t="s">
        <v>109</v>
      </c>
      <c r="B5" s="5" t="s">
        <v>27</v>
      </c>
      <c r="C5" s="5">
        <v>0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0</v>
      </c>
      <c r="J5" s="5">
        <v>1</v>
      </c>
      <c r="K5" s="5">
        <v>0</v>
      </c>
      <c r="L5" s="5">
        <v>1</v>
      </c>
      <c r="M5" s="5">
        <v>0</v>
      </c>
      <c r="N5" s="5">
        <v>45</v>
      </c>
      <c r="O5" s="5">
        <v>7</v>
      </c>
      <c r="P5" s="5">
        <v>58</v>
      </c>
      <c r="Q5" s="5">
        <v>4</v>
      </c>
      <c r="R5" s="16" t="s">
        <v>111</v>
      </c>
    </row>
    <row r="6" spans="1:18" x14ac:dyDescent="0.25">
      <c r="A6" s="15" t="s">
        <v>110</v>
      </c>
      <c r="B6" s="5" t="s">
        <v>27</v>
      </c>
      <c r="C6" s="5">
        <v>0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0</v>
      </c>
      <c r="J6" s="5">
        <v>1</v>
      </c>
      <c r="K6" s="5">
        <v>0</v>
      </c>
      <c r="L6" s="5">
        <v>1</v>
      </c>
      <c r="M6" s="5">
        <v>0</v>
      </c>
      <c r="N6" s="5">
        <v>45</v>
      </c>
      <c r="O6" s="5">
        <v>7</v>
      </c>
      <c r="P6" s="5">
        <v>58</v>
      </c>
      <c r="Q6" s="5">
        <v>4</v>
      </c>
      <c r="R6" s="16" t="s">
        <v>111</v>
      </c>
    </row>
    <row r="7" spans="1:18" x14ac:dyDescent="0.25">
      <c r="A7" s="15" t="s">
        <v>28</v>
      </c>
      <c r="B7" s="5" t="s">
        <v>27</v>
      </c>
      <c r="C7" s="5">
        <v>0</v>
      </c>
      <c r="D7" s="5">
        <v>1</v>
      </c>
      <c r="E7" s="5">
        <v>1</v>
      </c>
      <c r="F7" s="5">
        <v>1</v>
      </c>
      <c r="G7" s="5">
        <v>1</v>
      </c>
      <c r="H7" s="5">
        <v>1</v>
      </c>
      <c r="I7" s="5">
        <v>0</v>
      </c>
      <c r="J7" s="5">
        <v>1</v>
      </c>
      <c r="K7" s="5">
        <v>0</v>
      </c>
      <c r="L7" s="5">
        <v>1</v>
      </c>
      <c r="M7" s="5">
        <v>0</v>
      </c>
      <c r="N7" s="5">
        <v>74</v>
      </c>
      <c r="O7" s="5">
        <v>7</v>
      </c>
      <c r="P7" s="5">
        <v>58</v>
      </c>
      <c r="Q7" s="5">
        <v>6</v>
      </c>
      <c r="R7" s="16" t="s">
        <v>66</v>
      </c>
    </row>
    <row r="8" spans="1:18" x14ac:dyDescent="0.25">
      <c r="A8" s="15" t="s">
        <v>32</v>
      </c>
      <c r="B8" s="5" t="s">
        <v>27</v>
      </c>
      <c r="C8" s="5">
        <v>0</v>
      </c>
      <c r="D8" s="5">
        <v>1</v>
      </c>
      <c r="E8" s="5">
        <v>1</v>
      </c>
      <c r="F8" s="5">
        <v>1</v>
      </c>
      <c r="G8" s="5">
        <v>1</v>
      </c>
      <c r="H8" s="5">
        <v>1</v>
      </c>
      <c r="I8" s="5">
        <v>0</v>
      </c>
      <c r="J8" s="5">
        <v>1</v>
      </c>
      <c r="K8" s="5">
        <v>0</v>
      </c>
      <c r="L8" s="5">
        <v>1</v>
      </c>
      <c r="M8" s="5">
        <v>0</v>
      </c>
      <c r="N8" s="5">
        <v>100</v>
      </c>
      <c r="O8" s="5">
        <v>7</v>
      </c>
      <c r="P8" s="5">
        <v>58</v>
      </c>
      <c r="Q8" s="5">
        <v>7</v>
      </c>
      <c r="R8" s="16" t="s">
        <v>66</v>
      </c>
    </row>
    <row r="9" spans="1:18" x14ac:dyDescent="0.25">
      <c r="A9" s="15" t="s">
        <v>108</v>
      </c>
      <c r="B9" s="5" t="s">
        <v>27</v>
      </c>
      <c r="C9" s="5">
        <v>0</v>
      </c>
      <c r="D9" s="5">
        <v>1</v>
      </c>
      <c r="E9" s="5">
        <v>1</v>
      </c>
      <c r="F9" s="5">
        <v>1</v>
      </c>
      <c r="G9" s="5">
        <v>1</v>
      </c>
      <c r="H9" s="5">
        <v>1</v>
      </c>
      <c r="I9" s="5">
        <v>0</v>
      </c>
      <c r="J9" s="5">
        <v>1</v>
      </c>
      <c r="K9" s="5">
        <v>0</v>
      </c>
      <c r="L9" s="5">
        <v>1</v>
      </c>
      <c r="M9" s="5">
        <v>0</v>
      </c>
      <c r="N9" s="5">
        <v>43</v>
      </c>
      <c r="O9" s="5">
        <v>7</v>
      </c>
      <c r="P9" s="5">
        <v>49</v>
      </c>
      <c r="Q9" s="5">
        <v>8</v>
      </c>
      <c r="R9" s="16" t="s">
        <v>111</v>
      </c>
    </row>
    <row r="10" spans="1:18" x14ac:dyDescent="0.25">
      <c r="A10" s="15" t="s">
        <v>79</v>
      </c>
      <c r="B10" s="5" t="s">
        <v>27</v>
      </c>
      <c r="C10" s="5">
        <v>0</v>
      </c>
      <c r="D10" s="5">
        <v>1</v>
      </c>
      <c r="E10" s="5">
        <v>1</v>
      </c>
      <c r="F10" s="5">
        <v>1</v>
      </c>
      <c r="G10" s="5">
        <v>1</v>
      </c>
      <c r="H10" s="5">
        <v>1</v>
      </c>
      <c r="I10" s="5">
        <v>0</v>
      </c>
      <c r="J10" s="5">
        <v>1</v>
      </c>
      <c r="K10" s="5">
        <v>0</v>
      </c>
      <c r="L10" s="5">
        <v>1</v>
      </c>
      <c r="M10" s="5">
        <v>0</v>
      </c>
      <c r="N10" s="5">
        <v>81</v>
      </c>
      <c r="O10" s="5">
        <v>7</v>
      </c>
      <c r="P10" s="5">
        <v>49</v>
      </c>
      <c r="Q10" s="5">
        <v>9</v>
      </c>
      <c r="R10" s="16" t="s">
        <v>68</v>
      </c>
    </row>
    <row r="11" spans="1:18" x14ac:dyDescent="0.25">
      <c r="A11" s="15" t="s">
        <v>82</v>
      </c>
      <c r="B11" s="5" t="s">
        <v>27</v>
      </c>
      <c r="C11" s="5">
        <v>0</v>
      </c>
      <c r="D11" s="5">
        <v>1</v>
      </c>
      <c r="E11" s="5">
        <v>1</v>
      </c>
      <c r="F11" s="5">
        <v>1</v>
      </c>
      <c r="G11" s="5">
        <v>1</v>
      </c>
      <c r="H11" s="5">
        <v>1</v>
      </c>
      <c r="I11" s="5">
        <v>0</v>
      </c>
      <c r="J11" s="5">
        <v>1</v>
      </c>
      <c r="K11" s="5">
        <v>0</v>
      </c>
      <c r="L11" s="5">
        <v>1</v>
      </c>
      <c r="M11" s="5">
        <v>0</v>
      </c>
      <c r="N11" s="5">
        <v>82</v>
      </c>
      <c r="O11" s="5">
        <v>7</v>
      </c>
      <c r="P11" s="5">
        <v>49</v>
      </c>
      <c r="Q11" s="5">
        <v>10</v>
      </c>
      <c r="R11" s="16" t="s">
        <v>68</v>
      </c>
    </row>
    <row r="12" spans="1:18" x14ac:dyDescent="0.25">
      <c r="A12" s="15" t="s">
        <v>140</v>
      </c>
      <c r="B12" s="5" t="s">
        <v>27</v>
      </c>
      <c r="C12" s="5">
        <v>0</v>
      </c>
      <c r="D12" s="5">
        <v>1</v>
      </c>
      <c r="E12" s="5">
        <v>1</v>
      </c>
      <c r="F12" s="5">
        <v>1</v>
      </c>
      <c r="G12" s="5">
        <v>1</v>
      </c>
      <c r="H12" s="5">
        <v>1</v>
      </c>
      <c r="I12" s="5">
        <v>0</v>
      </c>
      <c r="J12" s="5">
        <v>1</v>
      </c>
      <c r="K12" s="5">
        <v>0</v>
      </c>
      <c r="L12" s="5">
        <v>1</v>
      </c>
      <c r="M12" s="5">
        <v>0</v>
      </c>
      <c r="N12" s="5">
        <v>50</v>
      </c>
      <c r="O12" s="5">
        <v>7</v>
      </c>
      <c r="P12" s="5">
        <v>48</v>
      </c>
      <c r="Q12" s="5">
        <v>11</v>
      </c>
      <c r="R12" s="16" t="s">
        <v>145</v>
      </c>
    </row>
    <row r="13" spans="1:18" x14ac:dyDescent="0.25">
      <c r="A13" s="15" t="s">
        <v>98</v>
      </c>
      <c r="B13" s="5" t="s">
        <v>27</v>
      </c>
      <c r="C13" s="5">
        <v>0</v>
      </c>
      <c r="D13" s="5">
        <v>1</v>
      </c>
      <c r="E13" s="5">
        <v>1</v>
      </c>
      <c r="F13" s="5">
        <v>1</v>
      </c>
      <c r="G13" s="5">
        <v>1</v>
      </c>
      <c r="H13" s="5">
        <v>0</v>
      </c>
      <c r="I13" s="5">
        <v>0</v>
      </c>
      <c r="J13" s="5">
        <v>1</v>
      </c>
      <c r="K13" s="5">
        <v>0</v>
      </c>
      <c r="L13" s="5">
        <v>1</v>
      </c>
      <c r="M13" s="5">
        <v>1</v>
      </c>
      <c r="N13" s="5">
        <v>71</v>
      </c>
      <c r="O13" s="5">
        <v>7</v>
      </c>
      <c r="P13" s="5">
        <v>43</v>
      </c>
      <c r="Q13" s="5">
        <v>12</v>
      </c>
      <c r="R13" s="16" t="s">
        <v>103</v>
      </c>
    </row>
    <row r="14" spans="1:18" ht="15.75" thickBot="1" x14ac:dyDescent="0.3">
      <c r="A14" s="17" t="s">
        <v>142</v>
      </c>
      <c r="B14" s="18" t="s">
        <v>27</v>
      </c>
      <c r="C14" s="18">
        <v>0</v>
      </c>
      <c r="D14" s="18">
        <v>1</v>
      </c>
      <c r="E14" s="18">
        <v>1</v>
      </c>
      <c r="F14" s="18">
        <v>1</v>
      </c>
      <c r="G14" s="18">
        <v>1</v>
      </c>
      <c r="H14" s="18">
        <v>1</v>
      </c>
      <c r="I14" s="18">
        <v>0</v>
      </c>
      <c r="J14" s="18">
        <v>1</v>
      </c>
      <c r="K14" s="18">
        <v>1</v>
      </c>
      <c r="L14" s="18">
        <v>0</v>
      </c>
      <c r="M14" s="18">
        <v>0</v>
      </c>
      <c r="N14" s="18">
        <v>111</v>
      </c>
      <c r="O14" s="18">
        <v>7</v>
      </c>
      <c r="P14" s="18">
        <v>42.5</v>
      </c>
      <c r="Q14" s="18">
        <v>13</v>
      </c>
      <c r="R14" s="19" t="s">
        <v>145</v>
      </c>
    </row>
    <row r="15" spans="1:18" x14ac:dyDescent="0.25">
      <c r="A15" s="36" t="s">
        <v>164</v>
      </c>
      <c r="B15" s="11" t="s">
        <v>27</v>
      </c>
      <c r="C15" s="11">
        <v>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0</v>
      </c>
      <c r="J15" s="11">
        <v>1</v>
      </c>
      <c r="K15" s="11">
        <v>0</v>
      </c>
      <c r="L15" s="11">
        <v>0</v>
      </c>
      <c r="M15" s="11">
        <v>0</v>
      </c>
      <c r="N15" s="11">
        <v>51</v>
      </c>
      <c r="O15" s="11">
        <v>6</v>
      </c>
      <c r="P15" s="11">
        <v>52.5</v>
      </c>
      <c r="Q15" s="11">
        <v>14</v>
      </c>
      <c r="R15" s="37" t="s">
        <v>170</v>
      </c>
    </row>
    <row r="16" spans="1:18" x14ac:dyDescent="0.25">
      <c r="A16" s="20" t="s">
        <v>75</v>
      </c>
      <c r="B16" s="3" t="s">
        <v>27</v>
      </c>
      <c r="C16" s="3">
        <v>0</v>
      </c>
      <c r="D16" s="3">
        <v>1</v>
      </c>
      <c r="E16" s="3">
        <v>1</v>
      </c>
      <c r="F16" s="3">
        <v>1</v>
      </c>
      <c r="G16" s="3">
        <v>1</v>
      </c>
      <c r="H16" s="3">
        <v>1</v>
      </c>
      <c r="I16" s="3">
        <v>0</v>
      </c>
      <c r="J16" s="3">
        <v>1</v>
      </c>
      <c r="K16" s="3">
        <v>0</v>
      </c>
      <c r="L16" s="3">
        <v>0</v>
      </c>
      <c r="M16" s="3">
        <v>0</v>
      </c>
      <c r="N16" s="3">
        <v>44</v>
      </c>
      <c r="O16" s="3">
        <v>6</v>
      </c>
      <c r="P16" s="3">
        <v>48</v>
      </c>
      <c r="Q16" s="3">
        <v>15</v>
      </c>
      <c r="R16" s="21" t="s">
        <v>68</v>
      </c>
    </row>
    <row r="17" spans="1:18" x14ac:dyDescent="0.25">
      <c r="A17" s="20" t="s">
        <v>190</v>
      </c>
      <c r="B17" s="3" t="s">
        <v>27</v>
      </c>
      <c r="C17" s="3">
        <v>0</v>
      </c>
      <c r="D17" s="3">
        <v>1</v>
      </c>
      <c r="E17" s="3">
        <v>1</v>
      </c>
      <c r="F17" s="3">
        <v>1</v>
      </c>
      <c r="G17" s="3">
        <v>1</v>
      </c>
      <c r="H17" s="3">
        <v>1</v>
      </c>
      <c r="I17" s="3">
        <v>0</v>
      </c>
      <c r="J17" s="3">
        <v>1</v>
      </c>
      <c r="K17" s="3">
        <v>0</v>
      </c>
      <c r="L17" s="3">
        <v>0</v>
      </c>
      <c r="M17" s="3">
        <v>0</v>
      </c>
      <c r="N17" s="3">
        <v>60</v>
      </c>
      <c r="O17" s="3">
        <v>6</v>
      </c>
      <c r="P17" s="3">
        <v>42</v>
      </c>
      <c r="Q17" s="3">
        <v>16</v>
      </c>
      <c r="R17" s="21" t="s">
        <v>145</v>
      </c>
    </row>
    <row r="18" spans="1:18" x14ac:dyDescent="0.25">
      <c r="A18" s="20" t="s">
        <v>88</v>
      </c>
      <c r="B18" s="3" t="s">
        <v>27</v>
      </c>
      <c r="C18" s="3">
        <v>0</v>
      </c>
      <c r="D18" s="3">
        <v>1</v>
      </c>
      <c r="E18" s="3">
        <v>1</v>
      </c>
      <c r="F18" s="3">
        <v>1</v>
      </c>
      <c r="G18" s="3">
        <v>1</v>
      </c>
      <c r="H18" s="3">
        <v>1</v>
      </c>
      <c r="I18" s="3">
        <v>0</v>
      </c>
      <c r="J18" s="3">
        <v>1</v>
      </c>
      <c r="K18" s="3">
        <v>0</v>
      </c>
      <c r="L18" s="3">
        <v>0</v>
      </c>
      <c r="M18" s="3">
        <v>0</v>
      </c>
      <c r="N18" s="3">
        <v>77</v>
      </c>
      <c r="O18" s="3">
        <v>6</v>
      </c>
      <c r="P18" s="3">
        <v>39</v>
      </c>
      <c r="Q18" s="3">
        <v>17</v>
      </c>
      <c r="R18" s="21" t="s">
        <v>68</v>
      </c>
    </row>
    <row r="19" spans="1:18" x14ac:dyDescent="0.25">
      <c r="A19" s="20" t="s">
        <v>65</v>
      </c>
      <c r="B19" s="3" t="s">
        <v>27</v>
      </c>
      <c r="C19" s="3">
        <v>0</v>
      </c>
      <c r="D19" s="3">
        <v>1</v>
      </c>
      <c r="E19" s="3">
        <v>1</v>
      </c>
      <c r="F19" s="3">
        <v>1</v>
      </c>
      <c r="G19" s="3">
        <v>1</v>
      </c>
      <c r="H19" s="3">
        <v>1</v>
      </c>
      <c r="I19" s="3">
        <v>0</v>
      </c>
      <c r="J19" s="3">
        <v>1</v>
      </c>
      <c r="K19" s="3">
        <v>0</v>
      </c>
      <c r="L19" s="3">
        <v>0</v>
      </c>
      <c r="M19" s="3">
        <v>0</v>
      </c>
      <c r="N19" s="3">
        <v>84</v>
      </c>
      <c r="O19" s="3">
        <v>6</v>
      </c>
      <c r="P19" s="3">
        <v>28</v>
      </c>
      <c r="Q19" s="3">
        <v>18</v>
      </c>
      <c r="R19" s="21" t="s">
        <v>68</v>
      </c>
    </row>
    <row r="20" spans="1:18" x14ac:dyDescent="0.25">
      <c r="A20" s="20" t="s">
        <v>90</v>
      </c>
      <c r="B20" s="3" t="s">
        <v>27</v>
      </c>
      <c r="C20" s="3">
        <v>0</v>
      </c>
      <c r="D20" s="3">
        <v>1</v>
      </c>
      <c r="E20" s="3">
        <v>0</v>
      </c>
      <c r="F20" s="3">
        <v>1</v>
      </c>
      <c r="G20" s="3">
        <v>1</v>
      </c>
      <c r="H20" s="3">
        <v>1</v>
      </c>
      <c r="I20" s="3">
        <v>0</v>
      </c>
      <c r="J20" s="3">
        <v>1</v>
      </c>
      <c r="K20" s="3">
        <v>0</v>
      </c>
      <c r="L20" s="3">
        <v>0</v>
      </c>
      <c r="M20" s="3">
        <v>0</v>
      </c>
      <c r="N20" s="3">
        <v>81</v>
      </c>
      <c r="O20" s="3">
        <v>5</v>
      </c>
      <c r="P20" s="3">
        <v>50.5</v>
      </c>
      <c r="Q20" s="3">
        <v>19</v>
      </c>
      <c r="R20" s="21" t="s">
        <v>103</v>
      </c>
    </row>
    <row r="21" spans="1:18" x14ac:dyDescent="0.25">
      <c r="A21" s="20" t="s">
        <v>165</v>
      </c>
      <c r="B21" s="3" t="s">
        <v>27</v>
      </c>
      <c r="C21" s="3">
        <v>0</v>
      </c>
      <c r="D21" s="3">
        <v>0</v>
      </c>
      <c r="E21" s="3">
        <v>1</v>
      </c>
      <c r="F21" s="3">
        <v>1</v>
      </c>
      <c r="G21" s="3">
        <v>1</v>
      </c>
      <c r="H21" s="3">
        <v>1</v>
      </c>
      <c r="I21" s="3">
        <v>0</v>
      </c>
      <c r="J21" s="3">
        <v>0</v>
      </c>
      <c r="K21" s="3">
        <v>0</v>
      </c>
      <c r="L21" s="3">
        <v>1</v>
      </c>
      <c r="M21" s="3">
        <v>0</v>
      </c>
      <c r="N21" s="3">
        <v>49</v>
      </c>
      <c r="O21" s="3">
        <v>5</v>
      </c>
      <c r="P21" s="3">
        <v>28</v>
      </c>
      <c r="Q21" s="3">
        <v>20</v>
      </c>
      <c r="R21" s="21" t="s">
        <v>170</v>
      </c>
    </row>
    <row r="22" spans="1:18" x14ac:dyDescent="0.25">
      <c r="A22" s="20" t="s">
        <v>188</v>
      </c>
      <c r="B22" s="3" t="s">
        <v>27</v>
      </c>
      <c r="C22" s="3">
        <v>0</v>
      </c>
      <c r="D22" s="3">
        <v>1</v>
      </c>
      <c r="E22" s="3">
        <v>1</v>
      </c>
      <c r="F22" s="3">
        <v>1</v>
      </c>
      <c r="G22" s="3">
        <v>1</v>
      </c>
      <c r="H22" s="3">
        <v>1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25</v>
      </c>
      <c r="O22" s="3">
        <v>5</v>
      </c>
      <c r="P22" s="3">
        <v>25.5</v>
      </c>
      <c r="Q22" s="3">
        <v>21</v>
      </c>
      <c r="R22" s="21" t="s">
        <v>145</v>
      </c>
    </row>
    <row r="23" spans="1:18" x14ac:dyDescent="0.25">
      <c r="A23" s="20" t="s">
        <v>184</v>
      </c>
      <c r="B23" s="3" t="s">
        <v>27</v>
      </c>
      <c r="C23" s="3">
        <v>0</v>
      </c>
      <c r="D23" s="3">
        <v>1</v>
      </c>
      <c r="E23" s="3">
        <v>1</v>
      </c>
      <c r="F23" s="3">
        <v>1</v>
      </c>
      <c r="G23" s="3">
        <v>1</v>
      </c>
      <c r="H23" s="3">
        <v>1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70</v>
      </c>
      <c r="O23" s="3">
        <v>5</v>
      </c>
      <c r="P23" s="3">
        <v>24.5</v>
      </c>
      <c r="Q23" s="3">
        <v>22</v>
      </c>
      <c r="R23" s="21" t="s">
        <v>66</v>
      </c>
    </row>
    <row r="24" spans="1:18" x14ac:dyDescent="0.25">
      <c r="A24" s="20" t="s">
        <v>64</v>
      </c>
      <c r="B24" s="3" t="s">
        <v>27</v>
      </c>
      <c r="C24" s="3">
        <v>0</v>
      </c>
      <c r="D24" s="3">
        <v>1</v>
      </c>
      <c r="E24" s="3">
        <v>1</v>
      </c>
      <c r="F24" s="3">
        <v>1</v>
      </c>
      <c r="G24" s="3">
        <v>1</v>
      </c>
      <c r="H24" s="3">
        <v>1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32</v>
      </c>
      <c r="O24" s="3">
        <v>5</v>
      </c>
      <c r="P24" s="3">
        <v>20</v>
      </c>
      <c r="Q24" s="3">
        <v>23</v>
      </c>
      <c r="R24" s="21" t="s">
        <v>68</v>
      </c>
    </row>
    <row r="25" spans="1:18" x14ac:dyDescent="0.25">
      <c r="A25" s="20" t="s">
        <v>35</v>
      </c>
      <c r="B25" s="3" t="s">
        <v>27</v>
      </c>
      <c r="C25" s="3">
        <v>0</v>
      </c>
      <c r="D25" s="3">
        <v>0</v>
      </c>
      <c r="E25" s="3">
        <v>0</v>
      </c>
      <c r="F25" s="3">
        <v>1</v>
      </c>
      <c r="G25" s="3">
        <v>1</v>
      </c>
      <c r="H25" s="3">
        <v>1</v>
      </c>
      <c r="I25" s="3">
        <v>0</v>
      </c>
      <c r="J25" s="3">
        <v>1</v>
      </c>
      <c r="K25" s="3">
        <v>0</v>
      </c>
      <c r="L25" s="3">
        <v>0</v>
      </c>
      <c r="M25" s="3">
        <v>0</v>
      </c>
      <c r="N25" s="3">
        <v>54</v>
      </c>
      <c r="O25" s="3">
        <v>4</v>
      </c>
      <c r="P25" s="3">
        <v>23</v>
      </c>
      <c r="Q25" s="3">
        <v>24</v>
      </c>
      <c r="R25" s="21" t="s">
        <v>67</v>
      </c>
    </row>
    <row r="26" spans="1:18" x14ac:dyDescent="0.25">
      <c r="A26" s="20" t="s">
        <v>99</v>
      </c>
      <c r="B26" s="3" t="s">
        <v>27</v>
      </c>
      <c r="C26" s="3">
        <v>0</v>
      </c>
      <c r="D26" s="3">
        <v>0</v>
      </c>
      <c r="E26" s="3">
        <v>1</v>
      </c>
      <c r="F26" s="3">
        <v>1</v>
      </c>
      <c r="G26" s="3">
        <v>0</v>
      </c>
      <c r="H26" s="3">
        <v>1</v>
      </c>
      <c r="I26" s="3">
        <v>0</v>
      </c>
      <c r="J26" s="3">
        <v>0</v>
      </c>
      <c r="K26" s="3">
        <v>0</v>
      </c>
      <c r="L26" s="3">
        <v>1</v>
      </c>
      <c r="M26" s="3">
        <v>0</v>
      </c>
      <c r="N26" s="3">
        <v>66</v>
      </c>
      <c r="O26" s="3">
        <v>4</v>
      </c>
      <c r="P26" s="3">
        <v>23</v>
      </c>
      <c r="Q26" s="3">
        <v>25</v>
      </c>
      <c r="R26" s="21" t="s">
        <v>103</v>
      </c>
    </row>
    <row r="27" spans="1:18" x14ac:dyDescent="0.25">
      <c r="A27" s="20" t="s">
        <v>29</v>
      </c>
      <c r="B27" s="3" t="s">
        <v>27</v>
      </c>
      <c r="C27" s="3">
        <v>0</v>
      </c>
      <c r="D27" s="3">
        <v>1</v>
      </c>
      <c r="E27" s="3">
        <v>0</v>
      </c>
      <c r="F27" s="3">
        <v>1</v>
      </c>
      <c r="G27" s="3">
        <v>0</v>
      </c>
      <c r="H27" s="3">
        <v>1</v>
      </c>
      <c r="I27" s="3">
        <v>0</v>
      </c>
      <c r="J27" s="3">
        <v>0</v>
      </c>
      <c r="K27" s="3">
        <v>0</v>
      </c>
      <c r="L27" s="3">
        <v>1</v>
      </c>
      <c r="M27" s="3">
        <v>0</v>
      </c>
      <c r="N27" s="3">
        <v>75</v>
      </c>
      <c r="O27" s="3">
        <v>4</v>
      </c>
      <c r="P27" s="3">
        <v>22</v>
      </c>
      <c r="Q27" s="3">
        <v>26</v>
      </c>
      <c r="R27" s="21" t="s">
        <v>66</v>
      </c>
    </row>
    <row r="28" spans="1:18" x14ac:dyDescent="0.25">
      <c r="A28" s="20" t="s">
        <v>69</v>
      </c>
      <c r="B28" s="3" t="s">
        <v>27</v>
      </c>
      <c r="C28" s="3">
        <v>0</v>
      </c>
      <c r="D28" s="3">
        <v>1</v>
      </c>
      <c r="E28" s="3">
        <v>0</v>
      </c>
      <c r="F28" s="3">
        <v>1</v>
      </c>
      <c r="G28" s="3">
        <v>1</v>
      </c>
      <c r="H28" s="3">
        <v>1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65</v>
      </c>
      <c r="O28" s="3">
        <v>4</v>
      </c>
      <c r="P28" s="3">
        <v>21.5</v>
      </c>
      <c r="Q28" s="3">
        <v>27</v>
      </c>
      <c r="R28" s="21" t="s">
        <v>68</v>
      </c>
    </row>
    <row r="29" spans="1:18" x14ac:dyDescent="0.25">
      <c r="A29" s="20" t="s">
        <v>93</v>
      </c>
      <c r="B29" s="3" t="s">
        <v>27</v>
      </c>
      <c r="C29" s="3">
        <v>0</v>
      </c>
      <c r="D29" s="3">
        <v>0</v>
      </c>
      <c r="E29" s="3">
        <v>1</v>
      </c>
      <c r="F29" s="3">
        <v>1</v>
      </c>
      <c r="G29" s="3">
        <v>1</v>
      </c>
      <c r="H29" s="3">
        <v>1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63</v>
      </c>
      <c r="O29" s="3">
        <v>4</v>
      </c>
      <c r="P29" s="3">
        <v>20</v>
      </c>
      <c r="Q29" s="3">
        <v>28</v>
      </c>
      <c r="R29" s="21" t="s">
        <v>103</v>
      </c>
    </row>
    <row r="30" spans="1:18" x14ac:dyDescent="0.25">
      <c r="A30" s="20" t="s">
        <v>71</v>
      </c>
      <c r="B30" s="3" t="s">
        <v>27</v>
      </c>
      <c r="C30" s="3">
        <v>0</v>
      </c>
      <c r="D30" s="3">
        <v>1</v>
      </c>
      <c r="E30" s="3">
        <v>1</v>
      </c>
      <c r="F30" s="3">
        <v>1</v>
      </c>
      <c r="G30" s="3">
        <v>0</v>
      </c>
      <c r="H30" s="3">
        <v>1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58</v>
      </c>
      <c r="O30" s="3">
        <v>4</v>
      </c>
      <c r="P30" s="3">
        <v>15</v>
      </c>
      <c r="Q30" s="3">
        <v>29</v>
      </c>
      <c r="R30" s="21" t="s">
        <v>68</v>
      </c>
    </row>
    <row r="31" spans="1:18" x14ac:dyDescent="0.25">
      <c r="A31" s="20" t="s">
        <v>30</v>
      </c>
      <c r="B31" s="3" t="s">
        <v>27</v>
      </c>
      <c r="C31" s="3">
        <v>0</v>
      </c>
      <c r="D31" s="3">
        <v>1</v>
      </c>
      <c r="E31" s="3">
        <v>1</v>
      </c>
      <c r="F31" s="3">
        <v>1</v>
      </c>
      <c r="G31" s="3">
        <v>0</v>
      </c>
      <c r="H31" s="3">
        <v>1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76</v>
      </c>
      <c r="O31" s="3">
        <v>4</v>
      </c>
      <c r="P31" s="3">
        <v>15</v>
      </c>
      <c r="Q31" s="3">
        <v>30</v>
      </c>
      <c r="R31" s="21" t="s">
        <v>66</v>
      </c>
    </row>
    <row r="32" spans="1:18" x14ac:dyDescent="0.25">
      <c r="A32" s="20" t="s">
        <v>91</v>
      </c>
      <c r="B32" s="3" t="s">
        <v>27</v>
      </c>
      <c r="C32" s="3">
        <v>0</v>
      </c>
      <c r="D32" s="3">
        <v>1</v>
      </c>
      <c r="E32" s="3">
        <v>0</v>
      </c>
      <c r="F32" s="3">
        <v>1</v>
      </c>
      <c r="G32" s="3">
        <v>0</v>
      </c>
      <c r="H32" s="3">
        <v>1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80</v>
      </c>
      <c r="O32" s="3">
        <v>3</v>
      </c>
      <c r="P32" s="3">
        <v>21</v>
      </c>
      <c r="Q32" s="3">
        <v>31</v>
      </c>
      <c r="R32" s="21" t="s">
        <v>103</v>
      </c>
    </row>
    <row r="33" spans="1:18" x14ac:dyDescent="0.25">
      <c r="A33" s="20" t="s">
        <v>115</v>
      </c>
      <c r="B33" s="3" t="s">
        <v>27</v>
      </c>
      <c r="C33" s="3">
        <v>0</v>
      </c>
      <c r="D33" s="3">
        <v>0</v>
      </c>
      <c r="E33" s="3">
        <v>1</v>
      </c>
      <c r="F33" s="3">
        <v>0</v>
      </c>
      <c r="G33" s="3">
        <v>1</v>
      </c>
      <c r="H33" s="3">
        <v>1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25</v>
      </c>
      <c r="O33" s="3">
        <v>3</v>
      </c>
      <c r="P33" s="3">
        <v>19.5</v>
      </c>
      <c r="Q33" s="3">
        <v>32</v>
      </c>
      <c r="R33" s="21" t="s">
        <v>117</v>
      </c>
    </row>
    <row r="34" spans="1:18" x14ac:dyDescent="0.25">
      <c r="A34" s="20" t="s">
        <v>87</v>
      </c>
      <c r="B34" s="3" t="s">
        <v>27</v>
      </c>
      <c r="C34" s="3">
        <v>0</v>
      </c>
      <c r="D34" s="3">
        <v>0</v>
      </c>
      <c r="E34" s="3">
        <v>0</v>
      </c>
      <c r="F34" s="3">
        <v>1</v>
      </c>
      <c r="G34" s="3">
        <v>1</v>
      </c>
      <c r="H34" s="3">
        <v>1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36</v>
      </c>
      <c r="O34" s="3">
        <v>3</v>
      </c>
      <c r="P34" s="3">
        <v>19.5</v>
      </c>
      <c r="Q34" s="3">
        <v>33</v>
      </c>
      <c r="R34" s="21" t="s">
        <v>68</v>
      </c>
    </row>
    <row r="35" spans="1:18" x14ac:dyDescent="0.25">
      <c r="A35" s="20" t="s">
        <v>114</v>
      </c>
      <c r="B35" s="3" t="s">
        <v>27</v>
      </c>
      <c r="C35" s="3">
        <v>0</v>
      </c>
      <c r="D35" s="3">
        <v>1</v>
      </c>
      <c r="E35" s="3">
        <v>1</v>
      </c>
      <c r="F35" s="3">
        <v>1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32</v>
      </c>
      <c r="O35" s="3">
        <v>3</v>
      </c>
      <c r="P35" s="3">
        <v>18</v>
      </c>
      <c r="Q35" s="3">
        <v>34</v>
      </c>
      <c r="R35" s="21" t="s">
        <v>117</v>
      </c>
    </row>
    <row r="36" spans="1:18" x14ac:dyDescent="0.25">
      <c r="A36" s="20" t="s">
        <v>45</v>
      </c>
      <c r="B36" s="3" t="s">
        <v>27</v>
      </c>
      <c r="C36" s="3">
        <v>0</v>
      </c>
      <c r="D36" s="3">
        <v>0</v>
      </c>
      <c r="E36" s="3">
        <v>1</v>
      </c>
      <c r="F36" s="3">
        <v>1</v>
      </c>
      <c r="G36" s="3">
        <v>0</v>
      </c>
      <c r="H36" s="3">
        <v>1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43</v>
      </c>
      <c r="O36" s="3">
        <v>3</v>
      </c>
      <c r="P36" s="3">
        <v>17.5</v>
      </c>
      <c r="Q36" s="3">
        <v>35</v>
      </c>
      <c r="R36" s="21" t="s">
        <v>67</v>
      </c>
    </row>
    <row r="37" spans="1:18" x14ac:dyDescent="0.25">
      <c r="A37" s="20" t="s">
        <v>49</v>
      </c>
      <c r="B37" s="3" t="s">
        <v>27</v>
      </c>
      <c r="C37" s="3">
        <v>0</v>
      </c>
      <c r="D37" s="3">
        <v>0</v>
      </c>
      <c r="E37" s="3">
        <v>1</v>
      </c>
      <c r="F37" s="3">
        <v>0</v>
      </c>
      <c r="G37" s="3">
        <v>0</v>
      </c>
      <c r="H37" s="3">
        <v>1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61</v>
      </c>
      <c r="O37" s="3">
        <v>2</v>
      </c>
      <c r="P37" s="3">
        <v>9</v>
      </c>
      <c r="Q37" s="3">
        <v>36</v>
      </c>
      <c r="R37" s="21" t="s">
        <v>67</v>
      </c>
    </row>
    <row r="38" spans="1:18" x14ac:dyDescent="0.25">
      <c r="A38" s="20" t="s">
        <v>77</v>
      </c>
      <c r="B38" s="3" t="s">
        <v>27</v>
      </c>
      <c r="C38" s="3">
        <v>0</v>
      </c>
      <c r="D38" s="3">
        <v>1</v>
      </c>
      <c r="E38" s="3">
        <v>0</v>
      </c>
      <c r="F38" s="3">
        <v>0</v>
      </c>
      <c r="G38" s="3">
        <v>0</v>
      </c>
      <c r="H38" s="3">
        <v>1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24</v>
      </c>
      <c r="O38" s="3">
        <v>2</v>
      </c>
      <c r="P38" s="3">
        <v>8</v>
      </c>
      <c r="Q38" s="3">
        <v>37</v>
      </c>
      <c r="R38" s="21" t="s">
        <v>68</v>
      </c>
    </row>
    <row r="39" spans="1:18" ht="15.75" thickBot="1" x14ac:dyDescent="0.3">
      <c r="A39" s="22" t="s">
        <v>40</v>
      </c>
      <c r="B39" s="23" t="s">
        <v>27</v>
      </c>
      <c r="C39" s="23">
        <v>0</v>
      </c>
      <c r="D39" s="23">
        <v>1</v>
      </c>
      <c r="E39" s="23">
        <v>0</v>
      </c>
      <c r="F39" s="23">
        <v>0</v>
      </c>
      <c r="G39" s="23">
        <v>0</v>
      </c>
      <c r="H39" s="23">
        <v>1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47</v>
      </c>
      <c r="O39" s="23">
        <v>2</v>
      </c>
      <c r="P39" s="23">
        <v>8</v>
      </c>
      <c r="Q39" s="23">
        <v>38</v>
      </c>
      <c r="R39" s="24" t="s">
        <v>67</v>
      </c>
    </row>
    <row r="40" spans="1:18" x14ac:dyDescent="0.25">
      <c r="A40" s="20" t="s">
        <v>38</v>
      </c>
      <c r="B40" s="3" t="s">
        <v>15</v>
      </c>
      <c r="C40" s="3">
        <v>0</v>
      </c>
      <c r="D40" s="3">
        <v>0</v>
      </c>
      <c r="E40" s="3">
        <v>0</v>
      </c>
      <c r="F40" s="3">
        <v>1</v>
      </c>
      <c r="G40" s="3">
        <v>1</v>
      </c>
      <c r="H40" s="3">
        <v>1</v>
      </c>
      <c r="I40" s="3">
        <v>0</v>
      </c>
      <c r="J40" s="3">
        <v>0</v>
      </c>
      <c r="K40" s="3"/>
      <c r="L40" s="3"/>
      <c r="M40" s="3"/>
      <c r="N40" s="3">
        <v>51</v>
      </c>
      <c r="O40" s="3">
        <f>SUM(C40:M40)</f>
        <v>3</v>
      </c>
      <c r="P40" s="3" t="e">
        <f>C40*$C$1+D40*$D$1+E40*$E$1+F40*$F$1+G40*$G$1+H40*$H$1+I40*$I$1+J40*$J$1+K40*$K$1+L40*$L$1+M40*$M$1+#REF!*#REF!+#REF!*#REF!+#REF!*#REF!+#REF!*#REF!+#REF!*#REF!+#REF!*#REF!+#REF!*#REF!</f>
        <v>#REF!</v>
      </c>
      <c r="Q40" s="3">
        <v>39</v>
      </c>
      <c r="R40" s="21" t="s">
        <v>67</v>
      </c>
    </row>
    <row r="41" spans="1:18" x14ac:dyDescent="0.25">
      <c r="A41" s="20" t="s">
        <v>47</v>
      </c>
      <c r="B41" s="3" t="s">
        <v>15</v>
      </c>
      <c r="C41" s="3">
        <v>0</v>
      </c>
      <c r="D41" s="3">
        <v>0</v>
      </c>
      <c r="E41" s="3">
        <v>1</v>
      </c>
      <c r="F41" s="3">
        <v>1</v>
      </c>
      <c r="G41" s="3">
        <v>0</v>
      </c>
      <c r="H41" s="3">
        <v>1</v>
      </c>
      <c r="I41" s="3">
        <v>0</v>
      </c>
      <c r="J41" s="3">
        <v>0</v>
      </c>
      <c r="K41" s="3"/>
      <c r="L41" s="3"/>
      <c r="M41" s="3"/>
      <c r="N41" s="3">
        <v>40</v>
      </c>
      <c r="O41" s="3">
        <f>SUM(C41:M41)</f>
        <v>3</v>
      </c>
      <c r="P41" s="3" t="e">
        <f>C41*$C$1+D41*$D$1+E41*$E$1+F41*$F$1+G41*$G$1+H41*$H$1+I41*$I$1+J41*$J$1+K41*$K$1+L41*$L$1+M41*$M$1+#REF!*#REF!+#REF!*#REF!+#REF!*#REF!+#REF!*#REF!+#REF!*#REF!+#REF!*#REF!+#REF!*#REF!</f>
        <v>#REF!</v>
      </c>
      <c r="Q41" s="3">
        <v>40</v>
      </c>
      <c r="R41" s="21" t="s">
        <v>67</v>
      </c>
    </row>
    <row r="42" spans="1:18" x14ac:dyDescent="0.25">
      <c r="A42" s="20" t="s">
        <v>155</v>
      </c>
      <c r="B42" s="3" t="s">
        <v>15</v>
      </c>
      <c r="C42" s="3">
        <v>0</v>
      </c>
      <c r="D42" s="3">
        <v>0</v>
      </c>
      <c r="E42" s="3">
        <v>1</v>
      </c>
      <c r="F42" s="3">
        <v>1</v>
      </c>
      <c r="G42" s="3">
        <v>0</v>
      </c>
      <c r="H42" s="3">
        <v>1</v>
      </c>
      <c r="I42" s="3">
        <v>0</v>
      </c>
      <c r="J42" s="3">
        <v>0</v>
      </c>
      <c r="K42" s="3"/>
      <c r="L42" s="3"/>
      <c r="M42" s="3"/>
      <c r="N42" s="3">
        <v>44</v>
      </c>
      <c r="O42" s="3">
        <f>SUM(C42:M42)</f>
        <v>3</v>
      </c>
      <c r="P42" s="3" t="e">
        <f>C42*$C$1+D42*$D$1+E42*$E$1+F42*$F$1+G42*$G$1+H42*$H$1+I42*$I$1+J42*$J$1+K42*$K$1+L42*$L$1+M42*$M$1+#REF!*#REF!+#REF!*#REF!+#REF!*#REF!+#REF!*#REF!+#REF!*#REF!+#REF!*#REF!+#REF!*#REF!</f>
        <v>#REF!</v>
      </c>
      <c r="Q42" s="3">
        <v>41</v>
      </c>
      <c r="R42" s="21" t="s">
        <v>170</v>
      </c>
    </row>
    <row r="43" spans="1:18" x14ac:dyDescent="0.25">
      <c r="A43" s="20" t="s">
        <v>22</v>
      </c>
      <c r="B43" s="3" t="s">
        <v>15</v>
      </c>
      <c r="C43" s="3">
        <v>0</v>
      </c>
      <c r="D43" s="3">
        <v>1</v>
      </c>
      <c r="E43" s="3">
        <v>0</v>
      </c>
      <c r="F43" s="3">
        <v>1</v>
      </c>
      <c r="G43" s="3">
        <v>0</v>
      </c>
      <c r="H43" s="3">
        <v>1</v>
      </c>
      <c r="I43" s="3">
        <v>0</v>
      </c>
      <c r="J43" s="3">
        <v>0</v>
      </c>
      <c r="K43" s="3"/>
      <c r="L43" s="3"/>
      <c r="M43" s="3"/>
      <c r="N43" s="3">
        <v>33</v>
      </c>
      <c r="O43" s="3">
        <f>SUM(C43:M43)</f>
        <v>3</v>
      </c>
      <c r="P43" s="3" t="e">
        <f>C43*$C$1+D43*$D$1+E43*$E$1+F43*$F$1+G43*$G$1+H43*$H$1+I43*$I$1+J43*$J$1+K43*$K$1+L43*$L$1+M43*$M$1+#REF!*#REF!+#REF!*#REF!+#REF!*#REF!+#REF!*#REF!+#REF!*#REF!+#REF!*#REF!+#REF!*#REF!</f>
        <v>#REF!</v>
      </c>
      <c r="Q43" s="3">
        <v>42</v>
      </c>
      <c r="R43" s="21" t="s">
        <v>66</v>
      </c>
    </row>
    <row r="44" spans="1:18" x14ac:dyDescent="0.25">
      <c r="A44" s="20" t="s">
        <v>60</v>
      </c>
      <c r="B44" s="3" t="s">
        <v>15</v>
      </c>
      <c r="C44" s="3">
        <v>0</v>
      </c>
      <c r="D44" s="3">
        <v>0</v>
      </c>
      <c r="E44" s="3">
        <v>1</v>
      </c>
      <c r="F44" s="3">
        <v>1</v>
      </c>
      <c r="G44" s="3">
        <v>1</v>
      </c>
      <c r="H44" s="3">
        <v>0</v>
      </c>
      <c r="I44" s="3">
        <v>0</v>
      </c>
      <c r="J44" s="3">
        <v>0</v>
      </c>
      <c r="K44" s="3"/>
      <c r="L44" s="3"/>
      <c r="M44" s="3"/>
      <c r="N44" s="3">
        <v>55</v>
      </c>
      <c r="O44" s="3">
        <f>SUM(C44:M44)</f>
        <v>3</v>
      </c>
      <c r="P44" s="3" t="e">
        <f>C44*$C$1+D44*$D$1+E44*$E$1+F44*$F$1+G44*$G$1+H44*$H$1+I44*$I$1+J44*$J$1+K44*$K$1+L44*$L$1+M44*$M$1+#REF!*#REF!+#REF!*#REF!+#REF!*#REF!+#REF!*#REF!+#REF!*#REF!+#REF!*#REF!+#REF!*#REF!</f>
        <v>#REF!</v>
      </c>
      <c r="Q44" s="3">
        <v>43</v>
      </c>
      <c r="R44" s="21" t="s">
        <v>67</v>
      </c>
    </row>
    <row r="45" spans="1:18" x14ac:dyDescent="0.25">
      <c r="A45" s="20" t="s">
        <v>127</v>
      </c>
      <c r="B45" s="3" t="s">
        <v>15</v>
      </c>
      <c r="C45" s="3">
        <v>0</v>
      </c>
      <c r="D45" s="3">
        <v>1</v>
      </c>
      <c r="E45" s="3">
        <v>0</v>
      </c>
      <c r="F45" s="3">
        <v>1</v>
      </c>
      <c r="G45" s="3">
        <v>0</v>
      </c>
      <c r="H45" s="3">
        <v>1</v>
      </c>
      <c r="I45" s="3">
        <v>0</v>
      </c>
      <c r="J45" s="3">
        <v>0</v>
      </c>
      <c r="K45" s="3"/>
      <c r="L45" s="3"/>
      <c r="M45" s="3"/>
      <c r="N45" s="3">
        <v>65</v>
      </c>
      <c r="O45" s="3">
        <f>SUM(C45:M45)</f>
        <v>3</v>
      </c>
      <c r="P45" s="3" t="e">
        <f>C45*$C$1+D45*$D$1+E45*$E$1+F45*$F$1+G45*$G$1+H45*$H$1+I45*$I$1+J45*$J$1+K45*$K$1+L45*$L$1+M45*$M$1+#REF!*#REF!+#REF!*#REF!+#REF!*#REF!+#REF!*#REF!+#REF!*#REF!+#REF!*#REF!+#REF!*#REF!</f>
        <v>#REF!</v>
      </c>
      <c r="Q45" s="3">
        <v>44</v>
      </c>
      <c r="R45" s="21" t="s">
        <v>131</v>
      </c>
    </row>
    <row r="46" spans="1:18" x14ac:dyDescent="0.25">
      <c r="A46" s="20" t="s">
        <v>132</v>
      </c>
      <c r="B46" s="3" t="s">
        <v>15</v>
      </c>
      <c r="C46" s="3">
        <v>0</v>
      </c>
      <c r="D46" s="3">
        <v>1</v>
      </c>
      <c r="E46" s="3">
        <v>0</v>
      </c>
      <c r="F46" s="3">
        <v>1</v>
      </c>
      <c r="G46" s="3">
        <v>1</v>
      </c>
      <c r="H46" s="3">
        <v>0</v>
      </c>
      <c r="I46" s="3">
        <v>0</v>
      </c>
      <c r="J46" s="3">
        <v>0</v>
      </c>
      <c r="K46" s="3"/>
      <c r="L46" s="3"/>
      <c r="M46" s="3"/>
      <c r="N46" s="3">
        <v>36</v>
      </c>
      <c r="O46" s="3">
        <f>SUM(C46:M46)</f>
        <v>3</v>
      </c>
      <c r="P46" s="3" t="e">
        <f>C46*$C$1+D46*$D$1+E46*$E$1+F46*$F$1+G46*$G$1+H46*$H$1+I46*$I$1+J46*$J$1+K46*$K$1+L46*$L$1+M46*$M$1+#REF!*#REF!+#REF!*#REF!+#REF!*#REF!+#REF!*#REF!+#REF!*#REF!+#REF!*#REF!+#REF!*#REF!</f>
        <v>#REF!</v>
      </c>
      <c r="Q46" s="3">
        <v>45</v>
      </c>
      <c r="R46" s="21" t="s">
        <v>134</v>
      </c>
    </row>
    <row r="47" spans="1:18" x14ac:dyDescent="0.25">
      <c r="A47" s="20" t="s">
        <v>33</v>
      </c>
      <c r="B47" s="3" t="s">
        <v>15</v>
      </c>
      <c r="C47" s="3">
        <v>0</v>
      </c>
      <c r="D47" s="3">
        <v>1</v>
      </c>
      <c r="E47" s="3">
        <v>0</v>
      </c>
      <c r="F47" s="3">
        <v>1</v>
      </c>
      <c r="G47" s="3">
        <v>1</v>
      </c>
      <c r="H47" s="3">
        <v>0</v>
      </c>
      <c r="I47" s="3">
        <v>0</v>
      </c>
      <c r="J47" s="3">
        <v>0</v>
      </c>
      <c r="K47" s="3"/>
      <c r="L47" s="3"/>
      <c r="M47" s="3"/>
      <c r="N47" s="3">
        <v>57</v>
      </c>
      <c r="O47" s="3">
        <f>SUM(C47:M47)</f>
        <v>3</v>
      </c>
      <c r="P47" s="3" t="e">
        <f>C47*$C$1+D47*$D$1+E47*$E$1+F47*$F$1+G47*$G$1+H47*$H$1+I47*$I$1+J47*$J$1+K47*$K$1+L47*$L$1+M47*$M$1+#REF!*#REF!+#REF!*#REF!+#REF!*#REF!+#REF!*#REF!+#REF!*#REF!+#REF!*#REF!+#REF!*#REF!</f>
        <v>#REF!</v>
      </c>
      <c r="Q47" s="3">
        <v>46</v>
      </c>
      <c r="R47" s="21" t="s">
        <v>67</v>
      </c>
    </row>
    <row r="48" spans="1:18" x14ac:dyDescent="0.25">
      <c r="A48" s="20" t="s">
        <v>158</v>
      </c>
      <c r="B48" s="3" t="s">
        <v>15</v>
      </c>
      <c r="C48" s="3">
        <v>0</v>
      </c>
      <c r="D48" s="3">
        <v>1</v>
      </c>
      <c r="E48" s="3">
        <v>1</v>
      </c>
      <c r="F48" s="3">
        <v>0</v>
      </c>
      <c r="G48" s="3">
        <v>1</v>
      </c>
      <c r="H48" s="3">
        <v>0</v>
      </c>
      <c r="I48" s="3">
        <v>0</v>
      </c>
      <c r="J48" s="3">
        <v>0</v>
      </c>
      <c r="K48" s="3"/>
      <c r="L48" s="3"/>
      <c r="M48" s="3"/>
      <c r="N48" s="3">
        <v>34</v>
      </c>
      <c r="O48" s="3">
        <f>SUM(C48:M48)</f>
        <v>3</v>
      </c>
      <c r="P48" s="3" t="e">
        <f>C48*$C$1+D48*$D$1+E48*$E$1+F48*$F$1+G48*$G$1+H48*$H$1+I48*$I$1+J48*$J$1+K48*$K$1+L48*$L$1+M48*$M$1+#REF!*#REF!+#REF!*#REF!+#REF!*#REF!+#REF!*#REF!+#REF!*#REF!+#REF!*#REF!+#REF!*#REF!</f>
        <v>#REF!</v>
      </c>
      <c r="Q48" s="3">
        <v>47</v>
      </c>
      <c r="R48" s="21" t="s">
        <v>170</v>
      </c>
    </row>
    <row r="49" spans="1:18" x14ac:dyDescent="0.25">
      <c r="A49" s="20" t="s">
        <v>51</v>
      </c>
      <c r="B49" s="3" t="s">
        <v>15</v>
      </c>
      <c r="C49" s="3">
        <v>0</v>
      </c>
      <c r="D49" s="3">
        <v>0</v>
      </c>
      <c r="E49" s="3">
        <v>0</v>
      </c>
      <c r="F49" s="3">
        <v>0</v>
      </c>
      <c r="G49" s="3">
        <v>1</v>
      </c>
      <c r="H49" s="3">
        <v>1</v>
      </c>
      <c r="I49" s="3">
        <v>0</v>
      </c>
      <c r="J49" s="3">
        <v>0</v>
      </c>
      <c r="K49" s="3"/>
      <c r="L49" s="3"/>
      <c r="M49" s="3"/>
      <c r="N49" s="3">
        <v>35</v>
      </c>
      <c r="O49" s="3">
        <f>SUM(C49:M49)</f>
        <v>2</v>
      </c>
      <c r="P49" s="3" t="e">
        <f>C49*$C$1+D49*$D$1+E49*$E$1+F49*$F$1+G49*$G$1+H49*$H$1+I49*$I$1+J49*$J$1+K49*$K$1+L49*$L$1+M49*$M$1+#REF!*#REF!+#REF!*#REF!+#REF!*#REF!+#REF!*#REF!+#REF!*#REF!+#REF!*#REF!+#REF!*#REF!</f>
        <v>#REF!</v>
      </c>
      <c r="Q49" s="3">
        <v>48</v>
      </c>
      <c r="R49" s="21" t="s">
        <v>67</v>
      </c>
    </row>
    <row r="50" spans="1:18" x14ac:dyDescent="0.25">
      <c r="A50" s="20" t="s">
        <v>39</v>
      </c>
      <c r="B50" s="3" t="s">
        <v>15</v>
      </c>
      <c r="C50" s="3">
        <v>0</v>
      </c>
      <c r="D50" s="3">
        <v>0</v>
      </c>
      <c r="E50" s="3">
        <v>0</v>
      </c>
      <c r="F50" s="3">
        <v>0</v>
      </c>
      <c r="G50" s="3">
        <v>1</v>
      </c>
      <c r="H50" s="3">
        <v>1</v>
      </c>
      <c r="I50" s="3">
        <v>0</v>
      </c>
      <c r="J50" s="3">
        <v>0</v>
      </c>
      <c r="K50" s="3"/>
      <c r="L50" s="3"/>
      <c r="M50" s="3"/>
      <c r="N50" s="3">
        <v>51</v>
      </c>
      <c r="O50" s="3">
        <f>SUM(C50:M50)</f>
        <v>2</v>
      </c>
      <c r="P50" s="3" t="e">
        <f>C50*$C$1+D50*$D$1+E50*$E$1+F50*$F$1+G50*$G$1+H50*$H$1+I50*$I$1+J50*$J$1+K50*$K$1+L50*$L$1+M50*$M$1+#REF!*#REF!+#REF!*#REF!+#REF!*#REF!+#REF!*#REF!+#REF!*#REF!+#REF!*#REF!+#REF!*#REF!</f>
        <v>#REF!</v>
      </c>
      <c r="Q50" s="3">
        <v>49</v>
      </c>
      <c r="R50" s="21" t="s">
        <v>67</v>
      </c>
    </row>
    <row r="51" spans="1:18" x14ac:dyDescent="0.25">
      <c r="A51" s="20" t="s">
        <v>128</v>
      </c>
      <c r="B51" s="3" t="s">
        <v>15</v>
      </c>
      <c r="C51" s="3">
        <v>0</v>
      </c>
      <c r="D51" s="3">
        <v>0</v>
      </c>
      <c r="E51" s="3">
        <v>0</v>
      </c>
      <c r="F51" s="3">
        <v>1</v>
      </c>
      <c r="G51" s="3">
        <v>0</v>
      </c>
      <c r="H51" s="3">
        <v>1</v>
      </c>
      <c r="I51" s="3">
        <v>0</v>
      </c>
      <c r="J51" s="3">
        <v>0</v>
      </c>
      <c r="K51" s="3"/>
      <c r="L51" s="3"/>
      <c r="M51" s="3"/>
      <c r="N51" s="3">
        <v>64</v>
      </c>
      <c r="O51" s="3">
        <f>SUM(C51:M51)</f>
        <v>2</v>
      </c>
      <c r="P51" s="3" t="e">
        <f>C51*$C$1+D51*$D$1+E51*$E$1+F51*$F$1+G51*$G$1+H51*$H$1+I51*$I$1+J51*$J$1+K51*$K$1+L51*$L$1+M51*$M$1+#REF!*#REF!+#REF!*#REF!+#REF!*#REF!+#REF!*#REF!+#REF!*#REF!+#REF!*#REF!+#REF!*#REF!</f>
        <v>#REF!</v>
      </c>
      <c r="Q51" s="3">
        <v>50</v>
      </c>
      <c r="R51" s="21" t="s">
        <v>131</v>
      </c>
    </row>
    <row r="52" spans="1:18" x14ac:dyDescent="0.25">
      <c r="A52" s="20" t="s">
        <v>57</v>
      </c>
      <c r="B52" s="3" t="s">
        <v>15</v>
      </c>
      <c r="C52" s="3">
        <v>0</v>
      </c>
      <c r="D52" s="3">
        <v>0</v>
      </c>
      <c r="E52" s="3">
        <v>0</v>
      </c>
      <c r="F52" s="3">
        <v>1</v>
      </c>
      <c r="G52" s="3">
        <v>1</v>
      </c>
      <c r="H52" s="3">
        <v>0</v>
      </c>
      <c r="I52" s="3">
        <v>0</v>
      </c>
      <c r="J52" s="3">
        <v>0</v>
      </c>
      <c r="K52" s="3"/>
      <c r="L52" s="3"/>
      <c r="M52" s="3"/>
      <c r="N52" s="3">
        <v>66</v>
      </c>
      <c r="O52" s="3">
        <f>SUM(C52:M52)</f>
        <v>2</v>
      </c>
      <c r="P52" s="3" t="e">
        <f>C52*$C$1+D52*$D$1+E52*$E$1+F52*$F$1+G52*$G$1+H52*$H$1+I52*$I$1+J52*$J$1+K52*$K$1+L52*$L$1+M52*$M$1+#REF!*#REF!+#REF!*#REF!+#REF!*#REF!+#REF!*#REF!+#REF!*#REF!+#REF!*#REF!+#REF!*#REF!</f>
        <v>#REF!</v>
      </c>
      <c r="Q52" s="3">
        <v>51</v>
      </c>
      <c r="R52" s="21" t="s">
        <v>67</v>
      </c>
    </row>
    <row r="53" spans="1:18" x14ac:dyDescent="0.25">
      <c r="A53" s="20" t="s">
        <v>54</v>
      </c>
      <c r="B53" s="3" t="s">
        <v>15</v>
      </c>
      <c r="C53" s="3">
        <v>0</v>
      </c>
      <c r="D53" s="3">
        <v>0</v>
      </c>
      <c r="E53" s="3">
        <v>1</v>
      </c>
      <c r="F53" s="3">
        <v>0</v>
      </c>
      <c r="G53" s="3">
        <v>1</v>
      </c>
      <c r="H53" s="3">
        <v>0</v>
      </c>
      <c r="I53" s="3">
        <v>0</v>
      </c>
      <c r="J53" s="3">
        <v>0</v>
      </c>
      <c r="K53" s="3"/>
      <c r="L53" s="3"/>
      <c r="M53" s="3"/>
      <c r="N53" s="3">
        <v>25</v>
      </c>
      <c r="O53" s="3">
        <f>SUM(C53:M53)</f>
        <v>2</v>
      </c>
      <c r="P53" s="3" t="e">
        <f>C53*$C$1+D53*$D$1+E53*$E$1+F53*$F$1+G53*$G$1+H53*$H$1+I53*$I$1+J53*$J$1+K53*$K$1+L53*$L$1+M53*$M$1+#REF!*#REF!+#REF!*#REF!+#REF!*#REF!+#REF!*#REF!+#REF!*#REF!+#REF!*#REF!+#REF!*#REF!</f>
        <v>#REF!</v>
      </c>
      <c r="Q53" s="3">
        <v>52</v>
      </c>
      <c r="R53" s="21" t="s">
        <v>67</v>
      </c>
    </row>
    <row r="54" spans="1:18" x14ac:dyDescent="0.25">
      <c r="A54" s="20" t="s">
        <v>53</v>
      </c>
      <c r="B54" s="3" t="s">
        <v>15</v>
      </c>
      <c r="C54" s="3">
        <v>0</v>
      </c>
      <c r="D54" s="3">
        <v>0</v>
      </c>
      <c r="E54" s="3">
        <v>1</v>
      </c>
      <c r="F54" s="3">
        <v>0</v>
      </c>
      <c r="G54" s="3">
        <v>1</v>
      </c>
      <c r="H54" s="3">
        <v>0</v>
      </c>
      <c r="I54" s="3">
        <v>0</v>
      </c>
      <c r="J54" s="3">
        <v>0</v>
      </c>
      <c r="K54" s="3"/>
      <c r="L54" s="3"/>
      <c r="M54" s="3"/>
      <c r="N54" s="3">
        <v>71</v>
      </c>
      <c r="O54" s="3">
        <f>SUM(C54:M54)</f>
        <v>2</v>
      </c>
      <c r="P54" s="3" t="e">
        <f>C54*$C$1+D54*$D$1+E54*$E$1+F54*$F$1+G54*$G$1+H54*$H$1+I54*$I$1+J54*$J$1+K54*$K$1+L54*$L$1+M54*$M$1+#REF!*#REF!+#REF!*#REF!+#REF!*#REF!+#REF!*#REF!+#REF!*#REF!+#REF!*#REF!+#REF!*#REF!</f>
        <v>#REF!</v>
      </c>
      <c r="Q54" s="3">
        <v>53</v>
      </c>
      <c r="R54" s="21" t="s">
        <v>67</v>
      </c>
    </row>
    <row r="55" spans="1:18" x14ac:dyDescent="0.25">
      <c r="A55" s="20" t="s">
        <v>43</v>
      </c>
      <c r="B55" s="3" t="s">
        <v>15</v>
      </c>
      <c r="C55" s="3">
        <v>0</v>
      </c>
      <c r="D55" s="3">
        <v>1</v>
      </c>
      <c r="E55" s="3">
        <v>0</v>
      </c>
      <c r="F55" s="3">
        <v>0</v>
      </c>
      <c r="G55" s="3">
        <v>1</v>
      </c>
      <c r="H55" s="3">
        <v>0</v>
      </c>
      <c r="I55" s="3">
        <v>0</v>
      </c>
      <c r="J55" s="3">
        <v>0</v>
      </c>
      <c r="K55" s="3"/>
      <c r="L55" s="3"/>
      <c r="M55" s="3"/>
      <c r="N55" s="3">
        <v>45</v>
      </c>
      <c r="O55" s="3">
        <f>SUM(C55:M55)</f>
        <v>2</v>
      </c>
      <c r="P55" s="3" t="e">
        <f>C55*$C$1+D55*$D$1+E55*$E$1+F55*$F$1+G55*$G$1+H55*$H$1+I55*$I$1+J55*$J$1+K55*$K$1+L55*$L$1+M55*$M$1+#REF!*#REF!+#REF!*#REF!+#REF!*#REF!+#REF!*#REF!+#REF!*#REF!+#REF!*#REF!+#REF!*#REF!</f>
        <v>#REF!</v>
      </c>
      <c r="Q55" s="3">
        <v>54</v>
      </c>
      <c r="R55" s="21" t="s">
        <v>67</v>
      </c>
    </row>
    <row r="56" spans="1:18" x14ac:dyDescent="0.25">
      <c r="A56" s="20" t="s">
        <v>50</v>
      </c>
      <c r="B56" s="3" t="s">
        <v>15</v>
      </c>
      <c r="C56" s="3">
        <v>0</v>
      </c>
      <c r="D56" s="3">
        <v>1</v>
      </c>
      <c r="E56" s="3">
        <v>0</v>
      </c>
      <c r="F56" s="3">
        <v>0</v>
      </c>
      <c r="G56" s="3">
        <v>1</v>
      </c>
      <c r="H56" s="3">
        <v>0</v>
      </c>
      <c r="I56" s="3">
        <v>0</v>
      </c>
      <c r="J56" s="3">
        <v>0</v>
      </c>
      <c r="K56" s="3"/>
      <c r="L56" s="3"/>
      <c r="M56" s="3"/>
      <c r="N56" s="3">
        <v>62</v>
      </c>
      <c r="O56" s="3">
        <f>SUM(C56:M56)</f>
        <v>2</v>
      </c>
      <c r="P56" s="3" t="e">
        <f>C56*$C$1+D56*$D$1+E56*$E$1+F56*$F$1+G56*$G$1+H56*$H$1+I56*$I$1+J56*$J$1+K56*$K$1+L56*$L$1+M56*$M$1+#REF!*#REF!+#REF!*#REF!+#REF!*#REF!+#REF!*#REF!+#REF!*#REF!+#REF!*#REF!+#REF!*#REF!</f>
        <v>#REF!</v>
      </c>
      <c r="Q56" s="3">
        <v>55</v>
      </c>
      <c r="R56" s="21" t="s">
        <v>67</v>
      </c>
    </row>
    <row r="57" spans="1:18" x14ac:dyDescent="0.25">
      <c r="A57" s="20" t="s">
        <v>119</v>
      </c>
      <c r="B57" s="3" t="s">
        <v>15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1</v>
      </c>
      <c r="I57" s="3">
        <v>0</v>
      </c>
      <c r="J57" s="3">
        <v>0</v>
      </c>
      <c r="K57" s="3"/>
      <c r="L57" s="3"/>
      <c r="M57" s="3"/>
      <c r="N57" s="3">
        <v>60</v>
      </c>
      <c r="O57" s="3">
        <f>SUM(C57:M57)</f>
        <v>1</v>
      </c>
      <c r="P57" s="3" t="e">
        <f>C57*$C$1+D57*$D$1+E57*$E$1+F57*$F$1+G57*$G$1+H57*$H$1+I57*$I$1+J57*$J$1+K57*$K$1+L57*$L$1+M57*$M$1+#REF!*#REF!+#REF!*#REF!+#REF!*#REF!+#REF!*#REF!+#REF!*#REF!+#REF!*#REF!+#REF!*#REF!</f>
        <v>#REF!</v>
      </c>
      <c r="Q57" s="3">
        <v>56</v>
      </c>
      <c r="R57" s="21" t="s">
        <v>120</v>
      </c>
    </row>
    <row r="58" spans="1:18" x14ac:dyDescent="0.25">
      <c r="A58" s="20" t="s">
        <v>187</v>
      </c>
      <c r="B58" s="3" t="s">
        <v>15</v>
      </c>
      <c r="C58" s="3">
        <v>0</v>
      </c>
      <c r="D58" s="3">
        <v>0</v>
      </c>
      <c r="E58" s="3">
        <v>0</v>
      </c>
      <c r="F58" s="3">
        <v>1</v>
      </c>
      <c r="G58" s="3">
        <v>0</v>
      </c>
      <c r="H58" s="3">
        <v>0</v>
      </c>
      <c r="I58" s="3">
        <v>0</v>
      </c>
      <c r="J58" s="3">
        <v>0</v>
      </c>
      <c r="K58" s="3"/>
      <c r="L58" s="3"/>
      <c r="M58" s="3"/>
      <c r="N58" s="3">
        <v>18</v>
      </c>
      <c r="O58" s="3">
        <f>SUM(C58:M58)</f>
        <v>1</v>
      </c>
      <c r="P58" s="3" t="e">
        <f>C58*$C$1+D58*$D$1+E58*$E$1+F58*$F$1+G58*$G$1+H58*$H$1+I58*$I$1+J58*$J$1+K58*$K$1+L58*$L$1+M58*$M$1+#REF!*#REF!+#REF!*#REF!+#REF!*#REF!+#REF!*#REF!+#REF!*#REF!+#REF!*#REF!+#REF!*#REF!</f>
        <v>#REF!</v>
      </c>
      <c r="Q58" s="3">
        <v>57</v>
      </c>
      <c r="R58" s="21" t="s">
        <v>66</v>
      </c>
    </row>
    <row r="59" spans="1:18" x14ac:dyDescent="0.25">
      <c r="A59" s="20" t="s">
        <v>46</v>
      </c>
      <c r="B59" s="3" t="s">
        <v>15</v>
      </c>
      <c r="C59" s="3">
        <v>0</v>
      </c>
      <c r="D59" s="3">
        <v>1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/>
      <c r="L59" s="3"/>
      <c r="M59" s="3"/>
      <c r="N59" s="3">
        <v>41</v>
      </c>
      <c r="O59" s="3">
        <f>SUM(C59:M59)</f>
        <v>1</v>
      </c>
      <c r="P59" s="3" t="e">
        <f>C59*$C$1+D59*$D$1+E59*$E$1+F59*$F$1+G59*$G$1+H59*$H$1+I59*$I$1+J59*$J$1+K59*$K$1+L59*$L$1+M59*$M$1+#REF!*#REF!+#REF!*#REF!+#REF!*#REF!+#REF!*#REF!+#REF!*#REF!+#REF!*#REF!+#REF!*#REF!</f>
        <v>#REF!</v>
      </c>
      <c r="Q59" s="3">
        <v>58</v>
      </c>
      <c r="R59" s="21" t="s">
        <v>67</v>
      </c>
    </row>
    <row r="60" spans="1:18" x14ac:dyDescent="0.25">
      <c r="A60" s="20" t="s">
        <v>37</v>
      </c>
      <c r="B60" s="3" t="s">
        <v>15</v>
      </c>
      <c r="C60" s="3">
        <v>0</v>
      </c>
      <c r="D60" s="3">
        <v>1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/>
      <c r="L60" s="3"/>
      <c r="M60" s="3"/>
      <c r="N60" s="3">
        <v>52</v>
      </c>
      <c r="O60" s="3">
        <f>SUM(C60:M60)</f>
        <v>1</v>
      </c>
      <c r="P60" s="3" t="e">
        <f>C60*$C$1+D60*$D$1+E60*$E$1+F60*$F$1+G60*$G$1+H60*$H$1+I60*$I$1+J60*$J$1+K60*$K$1+L60*$L$1+M60*$M$1+#REF!*#REF!+#REF!*#REF!+#REF!*#REF!+#REF!*#REF!+#REF!*#REF!+#REF!*#REF!+#REF!*#REF!</f>
        <v>#REF!</v>
      </c>
      <c r="Q60" s="3">
        <v>59</v>
      </c>
      <c r="R60" s="21" t="s">
        <v>67</v>
      </c>
    </row>
    <row r="61" spans="1:18" x14ac:dyDescent="0.25">
      <c r="A61" s="20" t="s">
        <v>52</v>
      </c>
      <c r="B61" s="3" t="s">
        <v>15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/>
      <c r="L61" s="3"/>
      <c r="M61" s="3"/>
      <c r="N61" s="3">
        <v>22</v>
      </c>
      <c r="O61" s="3">
        <f>SUM(C61:M61)</f>
        <v>0</v>
      </c>
      <c r="P61" s="3" t="e">
        <f>C61*$C$1+D61*$D$1+E61*$E$1+F61*$F$1+G61*$G$1+H61*$H$1+I61*$I$1+J61*$J$1+K61*$K$1+L61*$L$1+M61*$M$1+#REF!*#REF!+#REF!*#REF!+#REF!*#REF!+#REF!*#REF!+#REF!*#REF!+#REF!*#REF!+#REF!*#REF!</f>
        <v>#REF!</v>
      </c>
      <c r="Q61" s="3">
        <v>60</v>
      </c>
      <c r="R61" s="21" t="s">
        <v>67</v>
      </c>
    </row>
    <row r="62" spans="1:18" x14ac:dyDescent="0.25">
      <c r="A62" s="20" t="s">
        <v>18</v>
      </c>
      <c r="B62" s="3" t="s">
        <v>15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/>
      <c r="L62" s="3"/>
      <c r="M62" s="3"/>
      <c r="N62" s="3">
        <v>23</v>
      </c>
      <c r="O62" s="3">
        <f>SUM(C62:M62)</f>
        <v>0</v>
      </c>
      <c r="P62" s="3" t="e">
        <f>C62*$C$1+D62*$D$1+E62*$E$1+F62*$F$1+G62*$G$1+H62*$H$1+I62*$I$1+J62*$J$1+K62*$K$1+L62*$L$1+M62*$M$1+#REF!*#REF!+#REF!*#REF!+#REF!*#REF!+#REF!*#REF!+#REF!*#REF!+#REF!*#REF!+#REF!*#REF!</f>
        <v>#REF!</v>
      </c>
      <c r="Q62" s="3">
        <v>61</v>
      </c>
      <c r="R62" s="21" t="s">
        <v>66</v>
      </c>
    </row>
    <row r="63" spans="1:18" x14ac:dyDescent="0.25">
      <c r="A63" s="20" t="s">
        <v>56</v>
      </c>
      <c r="B63" s="3" t="s">
        <v>15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/>
      <c r="L63" s="3"/>
      <c r="M63" s="3"/>
      <c r="N63" s="3">
        <v>35</v>
      </c>
      <c r="O63" s="3">
        <f>SUM(C63:M63)</f>
        <v>0</v>
      </c>
      <c r="P63" s="3" t="e">
        <f>C63*$C$1+D63*$D$1+E63*$E$1+F63*$F$1+G63*$G$1+H63*$H$1+I63*$I$1+J63*$J$1+K63*$K$1+L63*$L$1+M63*$M$1+#REF!*#REF!+#REF!*#REF!+#REF!*#REF!+#REF!*#REF!+#REF!*#REF!+#REF!*#REF!+#REF!*#REF!</f>
        <v>#REF!</v>
      </c>
      <c r="Q63" s="3">
        <v>62</v>
      </c>
      <c r="R63" s="21" t="s">
        <v>67</v>
      </c>
    </row>
    <row r="64" spans="1:18" x14ac:dyDescent="0.25">
      <c r="A64" s="20" t="s">
        <v>42</v>
      </c>
      <c r="B64" s="3" t="s">
        <v>15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/>
      <c r="L64" s="3"/>
      <c r="M64" s="3"/>
      <c r="N64" s="3">
        <v>45</v>
      </c>
      <c r="O64" s="3">
        <f>SUM(C64:M64)</f>
        <v>0</v>
      </c>
      <c r="P64" s="3" t="e">
        <f>C64*$C$1+D64*$D$1+E64*$E$1+F64*$F$1+G64*$G$1+H64*$H$1+I64*$I$1+J64*$J$1+K64*$K$1+L64*$L$1+M64*$M$1+#REF!*#REF!+#REF!*#REF!+#REF!*#REF!+#REF!*#REF!+#REF!*#REF!+#REF!*#REF!+#REF!*#REF!</f>
        <v>#REF!</v>
      </c>
      <c r="Q64" s="3">
        <v>63</v>
      </c>
      <c r="R64" s="21" t="s">
        <v>67</v>
      </c>
    </row>
    <row r="65" spans="1:18" ht="15.75" thickBot="1" x14ac:dyDescent="0.3">
      <c r="A65" s="22" t="s">
        <v>36</v>
      </c>
      <c r="B65" s="23" t="s">
        <v>15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/>
      <c r="L65" s="23"/>
      <c r="M65" s="23"/>
      <c r="N65" s="23">
        <v>53</v>
      </c>
      <c r="O65" s="23">
        <f>SUM(C65:M65)</f>
        <v>0</v>
      </c>
      <c r="P65" s="23" t="e">
        <f>C65*$C$1+D65*$D$1+E65*$E$1+F65*$F$1+G65*$G$1+H65*$H$1+I65*$I$1+J65*$J$1+K65*$K$1+L65*$L$1+M65*$M$1+#REF!*#REF!+#REF!*#REF!+#REF!*#REF!+#REF!*#REF!+#REF!*#REF!+#REF!*#REF!+#REF!*#REF!</f>
        <v>#REF!</v>
      </c>
      <c r="Q65" s="3">
        <v>64</v>
      </c>
      <c r="R65" s="24" t="s">
        <v>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8264D-E5EA-4820-8087-3D685D600BFD}">
  <dimension ref="A1:U13"/>
  <sheetViews>
    <sheetView workbookViewId="0">
      <selection activeCell="R11" sqref="R11"/>
    </sheetView>
  </sheetViews>
  <sheetFormatPr defaultRowHeight="15" x14ac:dyDescent="0.25"/>
  <cols>
    <col min="1" max="1" width="21.140625" bestFit="1" customWidth="1"/>
    <col min="2" max="2" width="3.7109375" bestFit="1" customWidth="1"/>
    <col min="3" max="11" width="2" bestFit="1" customWidth="1"/>
    <col min="12" max="16" width="3" bestFit="1" customWidth="1"/>
    <col min="17" max="17" width="5" bestFit="1" customWidth="1"/>
    <col min="18" max="18" width="7.5703125" bestFit="1" customWidth="1"/>
    <col min="19" max="19" width="8.28515625" bestFit="1" customWidth="1"/>
    <col min="20" max="20" width="4.28515625" bestFit="1" customWidth="1"/>
    <col min="21" max="21" width="9.5703125" bestFit="1" customWidth="1"/>
  </cols>
  <sheetData>
    <row r="1" spans="1:21" ht="45.75" thickBot="1" x14ac:dyDescent="0.3">
      <c r="A1" s="31" t="s">
        <v>9</v>
      </c>
      <c r="B1" s="32" t="s">
        <v>173</v>
      </c>
      <c r="C1" s="33">
        <v>1</v>
      </c>
      <c r="D1" s="33">
        <v>2</v>
      </c>
      <c r="E1" s="33">
        <v>3</v>
      </c>
      <c r="F1" s="33">
        <v>4</v>
      </c>
      <c r="G1" s="33">
        <v>5</v>
      </c>
      <c r="H1" s="33">
        <v>6</v>
      </c>
      <c r="I1" s="33">
        <v>7</v>
      </c>
      <c r="J1" s="33">
        <v>8</v>
      </c>
      <c r="K1" s="33">
        <v>9</v>
      </c>
      <c r="L1" s="33">
        <v>10</v>
      </c>
      <c r="M1" s="33">
        <v>11</v>
      </c>
      <c r="N1" s="33">
        <v>12</v>
      </c>
      <c r="O1" s="33">
        <v>13</v>
      </c>
      <c r="P1" s="33">
        <v>14</v>
      </c>
      <c r="Q1" s="34" t="s">
        <v>12</v>
      </c>
      <c r="R1" s="34" t="s">
        <v>10</v>
      </c>
      <c r="S1" s="34" t="s">
        <v>11</v>
      </c>
      <c r="T1" s="34" t="s">
        <v>175</v>
      </c>
      <c r="U1" s="35" t="s">
        <v>174</v>
      </c>
    </row>
    <row r="2" spans="1:21" x14ac:dyDescent="0.25">
      <c r="A2" s="12" t="s">
        <v>118</v>
      </c>
      <c r="B2" s="13" t="s">
        <v>62</v>
      </c>
      <c r="C2" s="13">
        <v>0</v>
      </c>
      <c r="D2" s="13">
        <v>1</v>
      </c>
      <c r="E2" s="13">
        <v>1</v>
      </c>
      <c r="F2" s="13">
        <v>1</v>
      </c>
      <c r="G2" s="13">
        <v>1</v>
      </c>
      <c r="H2" s="13">
        <v>1</v>
      </c>
      <c r="I2" s="13">
        <v>1</v>
      </c>
      <c r="J2" s="13">
        <v>1</v>
      </c>
      <c r="K2" s="13">
        <v>1</v>
      </c>
      <c r="L2" s="13">
        <v>1</v>
      </c>
      <c r="M2" s="13">
        <v>0</v>
      </c>
      <c r="N2" s="13">
        <v>1</v>
      </c>
      <c r="O2" s="13">
        <v>1</v>
      </c>
      <c r="P2" s="13">
        <v>1</v>
      </c>
      <c r="Q2" s="13">
        <v>90</v>
      </c>
      <c r="R2" s="13">
        <v>12</v>
      </c>
      <c r="S2" s="13">
        <v>98.5</v>
      </c>
      <c r="T2" s="13">
        <v>1</v>
      </c>
      <c r="U2" s="14" t="s">
        <v>120</v>
      </c>
    </row>
    <row r="3" spans="1:21" x14ac:dyDescent="0.25">
      <c r="A3" s="15" t="s">
        <v>106</v>
      </c>
      <c r="B3" s="5" t="s">
        <v>62</v>
      </c>
      <c r="C3" s="5">
        <v>1</v>
      </c>
      <c r="D3" s="5">
        <v>1</v>
      </c>
      <c r="E3" s="5">
        <v>1</v>
      </c>
      <c r="F3" s="5">
        <v>1</v>
      </c>
      <c r="G3" s="5">
        <v>1</v>
      </c>
      <c r="H3" s="5">
        <v>1</v>
      </c>
      <c r="I3" s="5">
        <v>0</v>
      </c>
      <c r="J3" s="5">
        <v>1</v>
      </c>
      <c r="K3" s="5">
        <v>1</v>
      </c>
      <c r="L3" s="5">
        <v>1</v>
      </c>
      <c r="M3" s="5">
        <v>1</v>
      </c>
      <c r="N3" s="5">
        <v>0</v>
      </c>
      <c r="O3" s="5">
        <v>0</v>
      </c>
      <c r="P3" s="5">
        <v>1</v>
      </c>
      <c r="Q3" s="5">
        <v>115</v>
      </c>
      <c r="R3" s="5">
        <v>11</v>
      </c>
      <c r="S3" s="5">
        <v>73</v>
      </c>
      <c r="T3" s="5">
        <v>2</v>
      </c>
      <c r="U3" s="16" t="s">
        <v>107</v>
      </c>
    </row>
    <row r="4" spans="1:21" x14ac:dyDescent="0.25">
      <c r="A4" s="15" t="s">
        <v>151</v>
      </c>
      <c r="B4" s="5" t="s">
        <v>62</v>
      </c>
      <c r="C4" s="5">
        <v>0</v>
      </c>
      <c r="D4" s="5">
        <v>1</v>
      </c>
      <c r="E4" s="5">
        <v>1</v>
      </c>
      <c r="F4" s="5">
        <v>1</v>
      </c>
      <c r="G4" s="5">
        <v>1</v>
      </c>
      <c r="H4" s="5">
        <v>1</v>
      </c>
      <c r="I4" s="5">
        <v>0</v>
      </c>
      <c r="J4" s="5">
        <v>1</v>
      </c>
      <c r="K4" s="5">
        <v>0</v>
      </c>
      <c r="L4" s="5">
        <v>1</v>
      </c>
      <c r="M4" s="5">
        <v>0</v>
      </c>
      <c r="N4" s="5">
        <v>1</v>
      </c>
      <c r="O4" s="5">
        <v>0</v>
      </c>
      <c r="P4" s="5">
        <v>0</v>
      </c>
      <c r="Q4" s="5">
        <v>91</v>
      </c>
      <c r="R4" s="5">
        <v>8</v>
      </c>
      <c r="S4" s="5">
        <v>68</v>
      </c>
      <c r="T4" s="5">
        <v>3</v>
      </c>
      <c r="U4" s="16" t="s">
        <v>170</v>
      </c>
    </row>
    <row r="5" spans="1:21" x14ac:dyDescent="0.25">
      <c r="A5" s="15" t="s">
        <v>152</v>
      </c>
      <c r="B5" s="5" t="s">
        <v>62</v>
      </c>
      <c r="C5" s="5">
        <v>0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0</v>
      </c>
      <c r="J5" s="5">
        <v>1</v>
      </c>
      <c r="K5" s="5">
        <v>0</v>
      </c>
      <c r="L5" s="5">
        <v>1</v>
      </c>
      <c r="M5" s="5">
        <v>0</v>
      </c>
      <c r="N5" s="5">
        <v>1</v>
      </c>
      <c r="O5" s="5">
        <v>0</v>
      </c>
      <c r="P5" s="5">
        <v>0</v>
      </c>
      <c r="Q5" s="5">
        <v>130</v>
      </c>
      <c r="R5" s="5">
        <v>8</v>
      </c>
      <c r="S5" s="5">
        <v>64.5</v>
      </c>
      <c r="T5" s="5">
        <v>4</v>
      </c>
      <c r="U5" s="16" t="s">
        <v>170</v>
      </c>
    </row>
    <row r="6" spans="1:21" ht="15.75" thickBot="1" x14ac:dyDescent="0.3">
      <c r="A6" s="17" t="s">
        <v>147</v>
      </c>
      <c r="B6" s="18" t="s">
        <v>62</v>
      </c>
      <c r="C6" s="18">
        <v>0</v>
      </c>
      <c r="D6" s="18">
        <v>1</v>
      </c>
      <c r="E6" s="18">
        <v>1</v>
      </c>
      <c r="F6" s="18">
        <v>1</v>
      </c>
      <c r="G6" s="18">
        <v>1</v>
      </c>
      <c r="H6" s="18">
        <v>1</v>
      </c>
      <c r="I6" s="18">
        <v>0</v>
      </c>
      <c r="J6" s="18">
        <v>1</v>
      </c>
      <c r="K6" s="18">
        <v>0</v>
      </c>
      <c r="L6" s="18">
        <v>1</v>
      </c>
      <c r="M6" s="18">
        <v>0</v>
      </c>
      <c r="N6" s="18">
        <v>0</v>
      </c>
      <c r="O6" s="18">
        <v>0</v>
      </c>
      <c r="P6" s="18">
        <v>0</v>
      </c>
      <c r="Q6" s="18">
        <v>75</v>
      </c>
      <c r="R6" s="18">
        <v>7</v>
      </c>
      <c r="S6" s="18">
        <v>42.5</v>
      </c>
      <c r="T6" s="18">
        <v>5</v>
      </c>
      <c r="U6" s="19" t="s">
        <v>145</v>
      </c>
    </row>
    <row r="7" spans="1:21" x14ac:dyDescent="0.25">
      <c r="A7" s="25" t="s">
        <v>102</v>
      </c>
      <c r="B7" s="26" t="s">
        <v>62</v>
      </c>
      <c r="C7" s="26">
        <v>0</v>
      </c>
      <c r="D7" s="26">
        <v>1</v>
      </c>
      <c r="E7" s="26">
        <v>1</v>
      </c>
      <c r="F7" s="26">
        <v>1</v>
      </c>
      <c r="G7" s="26">
        <v>1</v>
      </c>
      <c r="H7" s="26">
        <v>1</v>
      </c>
      <c r="I7" s="26">
        <v>0</v>
      </c>
      <c r="J7" s="26">
        <v>0</v>
      </c>
      <c r="K7" s="26">
        <v>0</v>
      </c>
      <c r="L7" s="26">
        <v>1</v>
      </c>
      <c r="M7" s="26">
        <v>0</v>
      </c>
      <c r="N7" s="26">
        <v>0</v>
      </c>
      <c r="O7" s="26">
        <v>0</v>
      </c>
      <c r="P7" s="26">
        <v>0</v>
      </c>
      <c r="Q7" s="26">
        <v>81</v>
      </c>
      <c r="R7" s="26">
        <v>6</v>
      </c>
      <c r="S7" s="26">
        <v>44.5</v>
      </c>
      <c r="T7" s="26">
        <v>6</v>
      </c>
      <c r="U7" s="27" t="s">
        <v>103</v>
      </c>
    </row>
    <row r="8" spans="1:21" x14ac:dyDescent="0.25">
      <c r="A8" s="20" t="s">
        <v>162</v>
      </c>
      <c r="B8" s="3" t="s">
        <v>62</v>
      </c>
      <c r="C8" s="3">
        <v>1</v>
      </c>
      <c r="D8" s="3">
        <v>1</v>
      </c>
      <c r="E8" s="3">
        <v>1</v>
      </c>
      <c r="F8" s="3">
        <v>1</v>
      </c>
      <c r="G8" s="3">
        <v>1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1</v>
      </c>
      <c r="O8" s="3">
        <v>0</v>
      </c>
      <c r="P8" s="3">
        <v>0</v>
      </c>
      <c r="Q8" s="3">
        <v>80</v>
      </c>
      <c r="R8" s="3">
        <v>6</v>
      </c>
      <c r="S8" s="3">
        <v>42.5</v>
      </c>
      <c r="T8" s="3">
        <v>7</v>
      </c>
      <c r="U8" s="21" t="s">
        <v>170</v>
      </c>
    </row>
    <row r="9" spans="1:21" x14ac:dyDescent="0.25">
      <c r="A9" s="20" t="s">
        <v>146</v>
      </c>
      <c r="B9" s="3" t="s">
        <v>62</v>
      </c>
      <c r="C9" s="3">
        <v>0</v>
      </c>
      <c r="D9" s="3">
        <v>1</v>
      </c>
      <c r="E9" s="3">
        <v>1</v>
      </c>
      <c r="F9" s="3">
        <v>1</v>
      </c>
      <c r="G9" s="3">
        <v>1</v>
      </c>
      <c r="H9" s="3">
        <v>1</v>
      </c>
      <c r="I9" s="3">
        <v>0</v>
      </c>
      <c r="J9" s="3">
        <v>0</v>
      </c>
      <c r="K9" s="3">
        <v>0</v>
      </c>
      <c r="L9" s="3">
        <v>1</v>
      </c>
      <c r="M9" s="3">
        <v>0</v>
      </c>
      <c r="N9" s="3">
        <v>0</v>
      </c>
      <c r="O9" s="3">
        <v>0</v>
      </c>
      <c r="P9" s="3">
        <v>0</v>
      </c>
      <c r="Q9" s="3">
        <v>114</v>
      </c>
      <c r="R9" s="3">
        <v>6</v>
      </c>
      <c r="S9" s="3">
        <v>41</v>
      </c>
      <c r="T9" s="3">
        <v>8</v>
      </c>
      <c r="U9" s="21" t="s">
        <v>145</v>
      </c>
    </row>
    <row r="10" spans="1:21" x14ac:dyDescent="0.25">
      <c r="A10" s="20" t="s">
        <v>172</v>
      </c>
      <c r="B10" s="3" t="s">
        <v>62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>
        <v>165</v>
      </c>
      <c r="R10" s="3">
        <v>6</v>
      </c>
      <c r="S10" s="3">
        <v>34</v>
      </c>
      <c r="T10" s="3">
        <v>9</v>
      </c>
      <c r="U10" s="21" t="s">
        <v>145</v>
      </c>
    </row>
    <row r="11" spans="1:21" x14ac:dyDescent="0.25">
      <c r="A11" s="20" t="s">
        <v>169</v>
      </c>
      <c r="B11" s="3" t="s">
        <v>62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>
        <v>155</v>
      </c>
      <c r="R11" s="3">
        <v>3</v>
      </c>
      <c r="S11" s="3">
        <v>27.5</v>
      </c>
      <c r="T11" s="3">
        <v>10</v>
      </c>
      <c r="U11" s="21" t="s">
        <v>145</v>
      </c>
    </row>
    <row r="12" spans="1:21" x14ac:dyDescent="0.25">
      <c r="A12" s="20" t="s">
        <v>63</v>
      </c>
      <c r="B12" s="3" t="s">
        <v>62</v>
      </c>
      <c r="C12" s="3">
        <v>0</v>
      </c>
      <c r="D12" s="3">
        <v>0</v>
      </c>
      <c r="E12" s="3">
        <v>0</v>
      </c>
      <c r="F12" s="3">
        <v>1</v>
      </c>
      <c r="G12" s="3">
        <v>1</v>
      </c>
      <c r="H12" s="3">
        <v>1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99</v>
      </c>
      <c r="R12" s="3">
        <v>3</v>
      </c>
      <c r="S12" s="3">
        <v>26</v>
      </c>
      <c r="T12" s="3">
        <v>11</v>
      </c>
      <c r="U12" s="21" t="s">
        <v>67</v>
      </c>
    </row>
    <row r="13" spans="1:21" ht="15.75" thickBot="1" x14ac:dyDescent="0.3">
      <c r="A13" s="22" t="s">
        <v>61</v>
      </c>
      <c r="B13" s="23" t="s">
        <v>62</v>
      </c>
      <c r="C13" s="23">
        <v>0</v>
      </c>
      <c r="D13" s="23">
        <v>0</v>
      </c>
      <c r="E13" s="23">
        <v>1</v>
      </c>
      <c r="F13" s="23">
        <v>1</v>
      </c>
      <c r="G13" s="23">
        <v>0</v>
      </c>
      <c r="H13" s="23">
        <v>0</v>
      </c>
      <c r="I13" s="23">
        <v>0</v>
      </c>
      <c r="J13" s="23">
        <v>1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96</v>
      </c>
      <c r="R13" s="23">
        <v>3</v>
      </c>
      <c r="S13" s="23">
        <v>15</v>
      </c>
      <c r="T13" s="23">
        <v>12</v>
      </c>
      <c r="U13" s="24" t="s">
        <v>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E0071-958A-4F16-B4A9-84785379CFD9}">
  <dimension ref="A1:Y8"/>
  <sheetViews>
    <sheetView workbookViewId="0">
      <selection activeCell="Y13" sqref="Y13"/>
    </sheetView>
  </sheetViews>
  <sheetFormatPr defaultRowHeight="15" x14ac:dyDescent="0.25"/>
  <cols>
    <col min="1" max="1" width="20.7109375" bestFit="1" customWidth="1"/>
    <col min="2" max="2" width="3.7109375" bestFit="1" customWidth="1"/>
    <col min="3" max="11" width="2" bestFit="1" customWidth="1"/>
    <col min="12" max="20" width="3" bestFit="1" customWidth="1"/>
    <col min="21" max="21" width="5" bestFit="1" customWidth="1"/>
    <col min="22" max="22" width="7.5703125" bestFit="1" customWidth="1"/>
    <col min="23" max="23" width="8.28515625" bestFit="1" customWidth="1"/>
    <col min="24" max="24" width="4.28515625" bestFit="1" customWidth="1"/>
    <col min="25" max="25" width="9.5703125" bestFit="1" customWidth="1"/>
  </cols>
  <sheetData>
    <row r="1" spans="1:25" ht="45.75" thickBot="1" x14ac:dyDescent="0.3">
      <c r="A1" s="31" t="s">
        <v>9</v>
      </c>
      <c r="B1" s="32" t="s">
        <v>173</v>
      </c>
      <c r="C1" s="33">
        <v>1</v>
      </c>
      <c r="D1" s="33">
        <v>2</v>
      </c>
      <c r="E1" s="33">
        <v>3</v>
      </c>
      <c r="F1" s="33">
        <v>4</v>
      </c>
      <c r="G1" s="33">
        <v>5</v>
      </c>
      <c r="H1" s="33">
        <v>6</v>
      </c>
      <c r="I1" s="33">
        <v>7</v>
      </c>
      <c r="J1" s="33">
        <v>8</v>
      </c>
      <c r="K1" s="33">
        <v>9</v>
      </c>
      <c r="L1" s="33">
        <v>10</v>
      </c>
      <c r="M1" s="33">
        <v>11</v>
      </c>
      <c r="N1" s="33">
        <v>12</v>
      </c>
      <c r="O1" s="33">
        <v>13</v>
      </c>
      <c r="P1" s="33">
        <v>14</v>
      </c>
      <c r="Q1" s="33">
        <v>15</v>
      </c>
      <c r="R1" s="33">
        <v>16</v>
      </c>
      <c r="S1" s="33">
        <v>17</v>
      </c>
      <c r="T1" s="33">
        <v>18</v>
      </c>
      <c r="U1" s="34" t="s">
        <v>12</v>
      </c>
      <c r="V1" s="34" t="s">
        <v>10</v>
      </c>
      <c r="W1" s="34" t="s">
        <v>11</v>
      </c>
      <c r="X1" s="34" t="s">
        <v>175</v>
      </c>
      <c r="Y1" s="35" t="s">
        <v>174</v>
      </c>
    </row>
    <row r="2" spans="1:25" ht="15.75" thickBot="1" x14ac:dyDescent="0.3">
      <c r="A2" s="28" t="s">
        <v>143</v>
      </c>
      <c r="B2" s="29" t="s">
        <v>144</v>
      </c>
      <c r="C2" s="29">
        <v>1</v>
      </c>
      <c r="D2" s="29">
        <v>1</v>
      </c>
      <c r="E2" s="29">
        <v>1</v>
      </c>
      <c r="F2" s="29">
        <v>1</v>
      </c>
      <c r="G2" s="29">
        <v>1</v>
      </c>
      <c r="H2" s="29">
        <v>1</v>
      </c>
      <c r="I2" s="29">
        <v>0</v>
      </c>
      <c r="J2" s="29">
        <v>0</v>
      </c>
      <c r="K2" s="29">
        <v>1</v>
      </c>
      <c r="L2" s="29">
        <v>0</v>
      </c>
      <c r="M2" s="29">
        <v>1</v>
      </c>
      <c r="N2" s="29">
        <v>0</v>
      </c>
      <c r="O2" s="29">
        <v>0</v>
      </c>
      <c r="P2" s="29">
        <v>0</v>
      </c>
      <c r="Q2" s="29">
        <v>0</v>
      </c>
      <c r="R2" s="29">
        <v>0</v>
      </c>
      <c r="S2" s="29"/>
      <c r="T2" s="29"/>
      <c r="U2" s="29">
        <v>130</v>
      </c>
      <c r="V2" s="29">
        <f t="shared" ref="V2:V8" si="0">SUM(C2:T2)</f>
        <v>8</v>
      </c>
      <c r="W2" s="29">
        <v>51</v>
      </c>
      <c r="X2" s="29">
        <v>1</v>
      </c>
      <c r="Y2" s="30" t="s">
        <v>145</v>
      </c>
    </row>
    <row r="3" spans="1:25" x14ac:dyDescent="0.25">
      <c r="A3" s="12" t="s">
        <v>104</v>
      </c>
      <c r="B3" s="13" t="s">
        <v>101</v>
      </c>
      <c r="C3" s="13">
        <v>0</v>
      </c>
      <c r="D3" s="13">
        <v>1</v>
      </c>
      <c r="E3" s="13">
        <v>1</v>
      </c>
      <c r="F3" s="13">
        <v>1</v>
      </c>
      <c r="G3" s="13">
        <v>1</v>
      </c>
      <c r="H3" s="13">
        <v>1</v>
      </c>
      <c r="I3" s="13">
        <v>0</v>
      </c>
      <c r="J3" s="13">
        <v>1</v>
      </c>
      <c r="K3" s="13">
        <v>1</v>
      </c>
      <c r="L3" s="13">
        <v>1</v>
      </c>
      <c r="M3" s="13">
        <v>0</v>
      </c>
      <c r="N3" s="13">
        <v>1</v>
      </c>
      <c r="O3" s="13">
        <v>0</v>
      </c>
      <c r="P3" s="13">
        <v>0</v>
      </c>
      <c r="Q3" s="13">
        <v>0</v>
      </c>
      <c r="R3" s="13">
        <v>0</v>
      </c>
      <c r="S3" s="13"/>
      <c r="T3" s="13"/>
      <c r="U3" s="13">
        <v>179</v>
      </c>
      <c r="V3" s="13">
        <f t="shared" si="0"/>
        <v>9</v>
      </c>
      <c r="W3" s="13">
        <v>67</v>
      </c>
      <c r="X3" s="13">
        <v>1</v>
      </c>
      <c r="Y3" s="14" t="s">
        <v>103</v>
      </c>
    </row>
    <row r="4" spans="1:25" x14ac:dyDescent="0.25">
      <c r="A4" s="15" t="s">
        <v>171</v>
      </c>
      <c r="B4" s="5" t="s">
        <v>101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>
        <v>160</v>
      </c>
      <c r="V4" s="5">
        <v>9</v>
      </c>
      <c r="W4" s="5">
        <v>58</v>
      </c>
      <c r="X4" s="5">
        <v>2</v>
      </c>
      <c r="Y4" s="16" t="s">
        <v>145</v>
      </c>
    </row>
    <row r="5" spans="1:25" x14ac:dyDescent="0.25">
      <c r="A5" s="5" t="s">
        <v>100</v>
      </c>
      <c r="B5" s="5" t="s">
        <v>101</v>
      </c>
      <c r="C5" s="5">
        <v>0</v>
      </c>
      <c r="D5" s="5">
        <v>1</v>
      </c>
      <c r="E5" s="5">
        <v>1</v>
      </c>
      <c r="F5" s="5">
        <v>1</v>
      </c>
      <c r="G5" s="5">
        <v>1</v>
      </c>
      <c r="H5" s="5">
        <v>1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/>
      <c r="R5" s="5"/>
      <c r="S5" s="5"/>
      <c r="T5" s="5"/>
      <c r="U5" s="5">
        <v>66</v>
      </c>
      <c r="V5" s="5">
        <f>SUM(C5:T5)</f>
        <v>5</v>
      </c>
      <c r="W5" s="5">
        <v>29</v>
      </c>
      <c r="X5" s="5">
        <v>3</v>
      </c>
      <c r="Y5" s="5" t="s">
        <v>103</v>
      </c>
    </row>
    <row r="6" spans="1:25" ht="15.75" thickBot="1" x14ac:dyDescent="0.3">
      <c r="A6" s="39" t="s">
        <v>183</v>
      </c>
      <c r="B6" s="40" t="s">
        <v>101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5">
        <v>4</v>
      </c>
      <c r="Y6" s="41" t="s">
        <v>134</v>
      </c>
    </row>
    <row r="7" spans="1:25" x14ac:dyDescent="0.25">
      <c r="A7" s="12" t="s">
        <v>180</v>
      </c>
      <c r="B7" s="13" t="s">
        <v>182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4" t="s">
        <v>134</v>
      </c>
    </row>
    <row r="8" spans="1:25" ht="15.75" thickBot="1" x14ac:dyDescent="0.3">
      <c r="A8" s="17" t="s">
        <v>181</v>
      </c>
      <c r="B8" s="18" t="s">
        <v>182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9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Toplu Sonuçlar</vt:lpstr>
      <vt:lpstr>KATEGORİ</vt:lpstr>
      <vt:lpstr>CE (2. ve 3. Sınıflar)</vt:lpstr>
      <vt:lpstr>CM (4. ve 5. Sınıflar)</vt:lpstr>
      <vt:lpstr>C1(6. ve 7. Sınıflar)</vt:lpstr>
      <vt:lpstr>C2(8. ve 9. Sınıflar)</vt:lpstr>
      <vt:lpstr>L1,L2 ve GP kategorileri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ASUSS</dc:creator>
  <cp:lastModifiedBy>ASUSS</cp:lastModifiedBy>
  <dcterms:created xsi:type="dcterms:W3CDTF">2015-06-05T18:19:34Z</dcterms:created>
  <dcterms:modified xsi:type="dcterms:W3CDTF">2026-04-06T11:00:18Z</dcterms:modified>
</cp:coreProperties>
</file>